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mc:AlternateContent xmlns:mc="http://schemas.openxmlformats.org/markup-compatibility/2006">
    <mc:Choice Requires="x15">
      <x15ac:absPath xmlns:x15ac="http://schemas.microsoft.com/office/spreadsheetml/2010/11/ac" url="C:\Users\JoaquimLRFerreiraLei\Dropbox\NDC Partnership\Mozambique\Partnership Plan\"/>
    </mc:Choice>
  </mc:AlternateContent>
  <xr:revisionPtr revIDLastSave="0" documentId="8_{2B6376FA-753C-4E21-B13C-B6C1D2C7B781}" xr6:coauthVersionLast="31" xr6:coauthVersionMax="31" xr10:uidLastSave="{00000000-0000-0000-0000-000000000000}"/>
  <bookViews>
    <workbookView xWindow="0" yWindow="0" windowWidth="19200" windowHeight="6960" tabRatio="829" xr2:uid="{00000000-000D-0000-FFFF-FFFF00000000}"/>
  </bookViews>
  <sheets>
    <sheet name="Sumário Executivo" sheetId="5" r:id="rId1"/>
    <sheet name="Plano 3 ANOS NDC MOZ" sheetId="6" r:id="rId2"/>
    <sheet name="Opções do menu de seleção" sheetId="2" r:id="rId3"/>
  </sheets>
  <definedNames>
    <definedName name="_xlnm._FilterDatabase" localSheetId="1" hidden="1">'Plano 3 ANOS NDC MOZ'!$D$1:$X$215</definedName>
    <definedName name="_xlnm.Print_Titles" localSheetId="1">'Plano 3 ANOS NDC MOZ'!$1:$3</definedName>
  </definedNames>
  <calcPr calcId="179017"/>
</workbook>
</file>

<file path=xl/calcChain.xml><?xml version="1.0" encoding="utf-8"?>
<calcChain xmlns="http://schemas.openxmlformats.org/spreadsheetml/2006/main">
  <c r="G125" i="5" l="1"/>
  <c r="G124" i="5"/>
  <c r="G123" i="5"/>
  <c r="G122" i="5"/>
  <c r="G121" i="5"/>
  <c r="G120" i="5"/>
  <c r="G119" i="5"/>
  <c r="G118" i="5"/>
  <c r="G117" i="5"/>
  <c r="G116" i="5"/>
  <c r="G115" i="5"/>
  <c r="H108" i="5"/>
  <c r="G110" i="5"/>
  <c r="G109" i="5"/>
  <c r="G108" i="5"/>
  <c r="O19" i="6" l="1"/>
  <c r="H142" i="5"/>
  <c r="G142" i="5"/>
  <c r="F142" i="5"/>
  <c r="E142" i="5"/>
  <c r="D142" i="5"/>
  <c r="H141" i="5"/>
  <c r="G141" i="5"/>
  <c r="F141" i="5"/>
  <c r="E141" i="5"/>
  <c r="D141" i="5"/>
  <c r="H140" i="5"/>
  <c r="G140" i="5"/>
  <c r="F140" i="5"/>
  <c r="E140" i="5"/>
  <c r="D140" i="5"/>
  <c r="H139" i="5"/>
  <c r="G139" i="5"/>
  <c r="F139" i="5"/>
  <c r="E139" i="5"/>
  <c r="D139" i="5"/>
  <c r="H138" i="5"/>
  <c r="G138" i="5"/>
  <c r="F138" i="5"/>
  <c r="E138" i="5"/>
  <c r="D138" i="5"/>
  <c r="H137" i="5"/>
  <c r="G137" i="5"/>
  <c r="F137" i="5"/>
  <c r="E137" i="5"/>
  <c r="D137" i="5"/>
  <c r="H136" i="5"/>
  <c r="G136" i="5"/>
  <c r="F136" i="5"/>
  <c r="E136" i="5"/>
  <c r="D136" i="5"/>
  <c r="H135" i="5"/>
  <c r="G135" i="5"/>
  <c r="F135" i="5"/>
  <c r="E135" i="5"/>
  <c r="D135" i="5"/>
  <c r="H134" i="5"/>
  <c r="G134" i="5"/>
  <c r="F134" i="5"/>
  <c r="E134" i="5"/>
  <c r="D134" i="5"/>
  <c r="H133" i="5"/>
  <c r="G133" i="5"/>
  <c r="F133" i="5"/>
  <c r="E133" i="5"/>
  <c r="D133" i="5"/>
  <c r="H132" i="5"/>
  <c r="G132" i="5"/>
  <c r="F132" i="5"/>
  <c r="E132" i="5"/>
  <c r="D132" i="5"/>
  <c r="H131" i="5"/>
  <c r="G131" i="5"/>
  <c r="F131" i="5"/>
  <c r="E131" i="5"/>
  <c r="D131" i="5"/>
  <c r="H130" i="5"/>
  <c r="G130" i="5"/>
  <c r="F130" i="5"/>
  <c r="E130" i="5"/>
  <c r="D130" i="5"/>
  <c r="H129" i="5"/>
  <c r="G129" i="5"/>
  <c r="F129" i="5"/>
  <c r="E129" i="5"/>
  <c r="D129" i="5"/>
  <c r="H125" i="5"/>
  <c r="F125" i="5"/>
  <c r="E125" i="5"/>
  <c r="D125" i="5"/>
  <c r="H124" i="5"/>
  <c r="F124" i="5"/>
  <c r="E124" i="5"/>
  <c r="D124" i="5"/>
  <c r="H123" i="5"/>
  <c r="F123" i="5"/>
  <c r="E123" i="5"/>
  <c r="D123" i="5"/>
  <c r="H122" i="5"/>
  <c r="F122" i="5"/>
  <c r="E122" i="5"/>
  <c r="D122" i="5"/>
  <c r="H121" i="5"/>
  <c r="F121" i="5"/>
  <c r="E121" i="5"/>
  <c r="D121" i="5"/>
  <c r="H120" i="5"/>
  <c r="F120" i="5"/>
  <c r="E120" i="5"/>
  <c r="D120" i="5"/>
  <c r="H119" i="5"/>
  <c r="F119" i="5"/>
  <c r="E119" i="5"/>
  <c r="D119" i="5"/>
  <c r="H118" i="5"/>
  <c r="F118" i="5"/>
  <c r="E118" i="5"/>
  <c r="D118" i="5"/>
  <c r="H117" i="5"/>
  <c r="F117" i="5"/>
  <c r="E117" i="5"/>
  <c r="D117" i="5"/>
  <c r="H116" i="5"/>
  <c r="F116" i="5"/>
  <c r="E116" i="5"/>
  <c r="D116" i="5"/>
  <c r="H115" i="5"/>
  <c r="F115" i="5"/>
  <c r="E115" i="5"/>
  <c r="D115" i="5"/>
  <c r="H110" i="5"/>
  <c r="F110" i="5"/>
  <c r="E110" i="5"/>
  <c r="D110" i="5"/>
  <c r="H109" i="5"/>
  <c r="F109" i="5"/>
  <c r="E109" i="5"/>
  <c r="D109" i="5"/>
  <c r="F108" i="5"/>
  <c r="E108" i="5"/>
  <c r="D108" i="5"/>
  <c r="G143" i="5" l="1"/>
  <c r="E143" i="5"/>
  <c r="F143" i="5"/>
  <c r="H143" i="5"/>
  <c r="D14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Salencia</author>
  </authors>
  <commentList>
    <comment ref="F18" authorId="0" shapeId="0" xr:uid="{00000000-0006-0000-0100-000001000000}">
      <text>
        <r>
          <rPr>
            <b/>
            <sz val="9"/>
            <color indexed="81"/>
            <rFont val="Tahoma"/>
            <family val="2"/>
          </rPr>
          <t>Salencia:</t>
        </r>
        <r>
          <rPr>
            <sz val="9"/>
            <color indexed="81"/>
            <rFont val="Tahoma"/>
            <family val="2"/>
          </rPr>
          <t xml:space="preserve">
Pedido para aumentar participacao envolvimento no no nivel local
</t>
        </r>
      </text>
    </comment>
    <comment ref="C63" authorId="0" shapeId="0" xr:uid="{00000000-0006-0000-0100-000002000000}">
      <text>
        <r>
          <rPr>
            <b/>
            <sz val="9"/>
            <color indexed="81"/>
            <rFont val="Tahoma"/>
            <family val="2"/>
          </rPr>
          <t>Salencia:</t>
        </r>
        <r>
          <rPr>
            <sz val="9"/>
            <color indexed="81"/>
            <rFont val="Tahoma"/>
            <family val="2"/>
          </rPr>
          <t xml:space="preserve">
pedido do setor para base de dados com informacoes do setor</t>
        </r>
      </text>
    </comment>
  </commentList>
</comments>
</file>

<file path=xl/sharedStrings.xml><?xml version="1.0" encoding="utf-8"?>
<sst xmlns="http://schemas.openxmlformats.org/spreadsheetml/2006/main" count="2845" uniqueCount="1287">
  <si>
    <t>Status</t>
  </si>
  <si>
    <t>M1</t>
  </si>
  <si>
    <t>M2</t>
  </si>
  <si>
    <t>M3</t>
  </si>
  <si>
    <t>M4</t>
  </si>
  <si>
    <t>M5</t>
  </si>
  <si>
    <t>M6</t>
  </si>
  <si>
    <t>M7</t>
  </si>
  <si>
    <t>M8</t>
  </si>
  <si>
    <t>M9</t>
  </si>
  <si>
    <t>M10</t>
  </si>
  <si>
    <t>M11</t>
  </si>
  <si>
    <t>M12</t>
  </si>
  <si>
    <t>Data da última atualização:</t>
  </si>
  <si>
    <t>Energia</t>
  </si>
  <si>
    <t>Indústria</t>
  </si>
  <si>
    <t>Transporte</t>
  </si>
  <si>
    <t>Construção</t>
  </si>
  <si>
    <t>Água</t>
  </si>
  <si>
    <t xml:space="preserve">Setor </t>
  </si>
  <si>
    <t>Foco</t>
  </si>
  <si>
    <t>Setor</t>
  </si>
  <si>
    <t>Mitigação</t>
  </si>
  <si>
    <t>Adaptação</t>
  </si>
  <si>
    <t>Transversal</t>
  </si>
  <si>
    <t>Multi-setorial</t>
  </si>
  <si>
    <t>Concluído</t>
  </si>
  <si>
    <t>Plano de Coordenação</t>
  </si>
  <si>
    <t>Ponto Focal no Governo</t>
  </si>
  <si>
    <t>Ponto focal no Parceiro Internacional</t>
  </si>
  <si>
    <t>Florestal</t>
  </si>
  <si>
    <t>Agricultura</t>
  </si>
  <si>
    <t>Resíduos</t>
  </si>
  <si>
    <t>Pesca/Oceanos</t>
  </si>
  <si>
    <t>Turismo</t>
  </si>
  <si>
    <t>Observações</t>
  </si>
  <si>
    <t>Cronograma</t>
  </si>
  <si>
    <t>Banco Mundial</t>
  </si>
  <si>
    <t>Planejado</t>
  </si>
  <si>
    <t>Em execução</t>
  </si>
  <si>
    <t>MITADER</t>
  </si>
  <si>
    <t>Instituições Governamentais Líderes e Outras Partes Interessadas</t>
  </si>
  <si>
    <t>Contribuição Intencional Nacionalmente Determinada (INDC), Estratégias, Políticas, Programas Nacionais e Sectoriais</t>
  </si>
  <si>
    <t>Plano Operacional da NDC; a Primeira NDC de Moçambique; Primeiro Relatório de Actualização Bienal; Plano de Necessidades para a Implementação da NDC, Formalização do Centro de Gestão de Conhecimento e da Rede de Mudanças Climáticas e Formulação e Implementação do CBIT, Terceira Comunicação Nacional</t>
  </si>
  <si>
    <t xml:space="preserve">Relatório Anual de Implementação da Primeira NDC e do Plano de Necessidades; Relatório de implementação do CBIT; </t>
  </si>
  <si>
    <t>Requisição de apoio enviada à NDC Partnership</t>
  </si>
  <si>
    <t>INAM, INGC, MASA, MOPHRH, MISAU, INAHINA, MCTESTP (CGC), MITADER</t>
  </si>
  <si>
    <t>Termos de Referência dos Estudos, formação das equipas de trabalho (consultores e técnicos)</t>
  </si>
  <si>
    <t>Recolha de dados, draft dos estudos e relatórios de apresentação das propostas de estudos</t>
  </si>
  <si>
    <t>Estudos actualizados</t>
  </si>
  <si>
    <t>MITADER, MEF</t>
  </si>
  <si>
    <t>Carta de pedido de apoio submetida a Parceria NDC</t>
  </si>
  <si>
    <t>Relatório Anual de Implementação da PNDC incluindo do Plano de Necessidades</t>
  </si>
  <si>
    <t>MITADER, MEF, todos ministérios, academias, sector privado e sociedade civil</t>
  </si>
  <si>
    <t xml:space="preserve">Relatório do trabalho de consultoria sobre Mecanismos de Coordenação Inter-Institucional para Agenda da Sustentabilidade Ambiental em Moçambique; mecanismo para a implementação da Estratégia Nacional de Adaptação e Mitigação das Mudanças Climáticas e relatórios de capacitação dos técnicos do DMC </t>
  </si>
  <si>
    <t>Mecanismo de Coordenação, 2 técnicos capacitados</t>
  </si>
  <si>
    <t>Relatórios de aprovação dos planos e relatórios anuais e 3 técnicos capacitados</t>
  </si>
  <si>
    <t xml:space="preserve">TORs e o Mecanismo
</t>
  </si>
  <si>
    <t>Relatório de progresso de implementação da NDC pelo sector privado</t>
  </si>
  <si>
    <t xml:space="preserve">Apoio na actualização e operacionalização do Sistema Nacional para Mensurar, Reportar e Verificar as acções e o apoio, no quadro de transparência do Acordo de Paris; </t>
  </si>
  <si>
    <t>BAD, FAO, Alemanha, GGGI, PNUD, Banco Mundial, WRI</t>
  </si>
  <si>
    <t>Relatórios anuais de progresso das NDCs de Moçambique publicados (até 2023)</t>
  </si>
  <si>
    <t>Coordenador Nacional contratado para o período de implementação do Plano</t>
  </si>
  <si>
    <t>Estratégias e mecanismos para envolvimento do sector privado estabelecidas</t>
  </si>
  <si>
    <t>Grupos temáticos da rede de mudanças climáticas capacitados para desenho de acções, mensurar e reporte acções e apoio relativos ao seu sector</t>
  </si>
  <si>
    <t>AfDB, EU, FAO, ICLEI, PNUMA, PNUD, Banco Mundial</t>
  </si>
  <si>
    <t>Indicadores de Medição de Emissões de Gases de Efeito Estufa desenhados para os principais sectores</t>
  </si>
  <si>
    <t>Técnicos dos sectores envolvidos na NDC capacitados na formulação, gestão e reporte de projectos relativos às Mudanças Climáticas</t>
  </si>
  <si>
    <t>UE, GGGI, ICLEI, USAID, PNUMA, PNUD, Banco Mundial, UNCDF</t>
  </si>
  <si>
    <t>Participação em fóruns regionais e globais sobre mudanças climáticas para fins de aprendizado e divulgação de experiências assegurada</t>
  </si>
  <si>
    <t>UE, GGGI, ICLEI, USAID, PNUMA, PNUD, Banco Mundial</t>
  </si>
  <si>
    <t>Numero de projectos aprovados pela Autoridade Nacional Designada (MEF)</t>
  </si>
  <si>
    <t xml:space="preserve">3 projetos analisados
Readiness -1 </t>
  </si>
  <si>
    <t>MEF &amp; MITADER</t>
  </si>
  <si>
    <t>100% dos Indicadores do NDC integrados nos Planos de Desenvolvimento</t>
  </si>
  <si>
    <t>15.000 USD</t>
  </si>
  <si>
    <t>MEF - DNPO, MEF - CEDSIF, DNPO - MITADER e outros Sectores.</t>
  </si>
  <si>
    <t>Equipa Técnica(06 membros) ; estabelecida, Modelo Conceptual, Modelo de Negócio, Manual de Planificação e Orçamentação, existentes e aprovados;</t>
  </si>
  <si>
    <t>1)
2)
3)</t>
  </si>
  <si>
    <t>3)</t>
  </si>
  <si>
    <t>Numero de Parceiros registados na Plataforma</t>
  </si>
  <si>
    <t>OD-MOZ, captando os Fluxos intra Orçamentais - CUT</t>
  </si>
  <si>
    <t>Ferramenta Divulgada e Operacional</t>
  </si>
  <si>
    <t>Ferramenta Operacional</t>
  </si>
  <si>
    <t>50.000 USD</t>
  </si>
  <si>
    <t>Volume de Recursos Mobilizados</t>
  </si>
  <si>
    <t>20.000 USD</t>
  </si>
  <si>
    <t>Matriz AT Central Operacional, Desenvolvida Matriz AT Provincial e Distrital</t>
  </si>
  <si>
    <t>60.000 USD</t>
  </si>
  <si>
    <t>45.000 USD</t>
  </si>
  <si>
    <t xml:space="preserve"> 6 Sectores - MITADER, MIREME, MOPHRH, MASA, MAEFP - INGC, MISAU</t>
  </si>
  <si>
    <t>Ministério de Economia e Finanças (MEF)</t>
  </si>
  <si>
    <t>Capacitado o comité de Assessoria da Autoridade Nacional Designada - NDA no desenho e análise de projectos e em estratégias para mobilização de recursos</t>
  </si>
  <si>
    <t>Numero de Indicadores Integrados no PQG 2020-2024</t>
  </si>
  <si>
    <t>Plataforma Electrónica de Monitoramento de Fluxo de Financiamento Externo para Mudanças Climáticas Desenvolvida e Operacionalizada</t>
  </si>
  <si>
    <t>Estratégia e Plano de Mobilização de recursos para mudanças climáticas e desenvolvimento sustentável implementado e operacionalizado</t>
  </si>
  <si>
    <t>MIREME/FUNAE/EDM</t>
  </si>
  <si>
    <t>MIREME/DIPREME</t>
  </si>
  <si>
    <t>Renewable integrated grid sytems</t>
  </si>
  <si>
    <t>MIREME</t>
  </si>
  <si>
    <t>MIREME/EDM/DIPREME</t>
  </si>
  <si>
    <t>Small Hydro Power Development</t>
  </si>
  <si>
    <t>Auditoria Energética</t>
  </si>
  <si>
    <t>Fiscalização, Inspeção e Auditoria Mineira</t>
  </si>
  <si>
    <t>Avaliação e monitoria da libertação para a atmosfera, de carbono na produção mineira de carvão;</t>
  </si>
  <si>
    <t>FUNDO DE ENERGIA</t>
  </si>
  <si>
    <t xml:space="preserve">Bioenergy </t>
  </si>
  <si>
    <t>270.000.00</t>
  </si>
  <si>
    <t>180.008.00</t>
  </si>
  <si>
    <t>120.000.00</t>
  </si>
  <si>
    <t>180.000.00</t>
  </si>
  <si>
    <t>230.000.00</t>
  </si>
  <si>
    <t>180.000.01</t>
  </si>
  <si>
    <t>Hydro and Ocean Energy</t>
  </si>
  <si>
    <t>MIREME/EDM</t>
  </si>
  <si>
    <t>MIREME/</t>
  </si>
  <si>
    <t>MIREME/ENH/ENH-KOGAS</t>
  </si>
  <si>
    <t>Terminal de GPL na Beira inaugurada</t>
  </si>
  <si>
    <t>MIREME/Petromoc</t>
  </si>
  <si>
    <t>MIREME/Autogas/Petromoc</t>
  </si>
  <si>
    <t>Planos aprovados mas sem fundos para dar continuidade. Necessita de financiamento para Continuar</t>
  </si>
  <si>
    <t>PROJETOS PARA DESENVOLVIMENTO E FINANCIAMENTO: Central Solar de Nacala 30 MW</t>
  </si>
  <si>
    <t>inicio</t>
  </si>
  <si>
    <t>ainda sem custo global</t>
  </si>
  <si>
    <t>FNDS, WB, DINAF</t>
  </si>
  <si>
    <t>FNDS, DINAF, DPTADER, Governo do Distrito</t>
  </si>
  <si>
    <t>Desenvolvimento e teste da metodologia de monitoria participativa</t>
  </si>
  <si>
    <t xml:space="preserve">Nr de planos de maneio aprovados com base nos critérios revistos </t>
  </si>
  <si>
    <t>DINAF</t>
  </si>
  <si>
    <t xml:space="preserve">2 empresas em Sofala apresentam de boa qualidade na implementação dos PM </t>
  </si>
  <si>
    <t>DINAF, FNDS, DPTADER, Governo do Distrito</t>
  </si>
  <si>
    <t xml:space="preserve">DINAF, DNPC, MASA, IIAM, DINB </t>
  </si>
  <si>
    <t>Lições aprendidas dos projectos anteriores existentes</t>
  </si>
  <si>
    <t>Capacitações, workshops e troca de experiência periódicas</t>
  </si>
  <si>
    <t xml:space="preserve">Operacionalização do sistema estabelecido </t>
  </si>
  <si>
    <t>DINAF, FNDS</t>
  </si>
  <si>
    <t>2 províncias</t>
  </si>
  <si>
    <t>2 Províncias</t>
  </si>
  <si>
    <t>Numero de parcelas permanentes estabelecidas</t>
  </si>
  <si>
    <t>IIAM, FNDS, DINAF</t>
  </si>
  <si>
    <t>FNDS, DINAF</t>
  </si>
  <si>
    <t>FNDS, DINAF, Academia</t>
  </si>
  <si>
    <t>MITADER/FNDS</t>
  </si>
  <si>
    <t>Existe uma iniciativa que esta a ser conduzida pela DPC</t>
  </si>
  <si>
    <t>Melhorada a capacidade técnica Nacional na monitoria  e gestão de florestas</t>
  </si>
  <si>
    <t xml:space="preserve">DINAF, DNPC, MASA, IIAM </t>
  </si>
  <si>
    <t xml:space="preserve">DINAF, DINAS, </t>
  </si>
  <si>
    <t>Formulação da NAMA de Promoção da Cadeia de Valor na Produção de Carvão Vegetal.</t>
  </si>
  <si>
    <t xml:space="preserve">DINAF, DNE, DNDR </t>
  </si>
  <si>
    <t>Sistemas participativos de monitoria do desmatamento e degradação florestal implementados</t>
  </si>
  <si>
    <t>Planos de Maneio desenvolvidos e implementados a partir dos novos critérios definidos pelo Governo</t>
  </si>
  <si>
    <t>Capacitadas comunidades para maior envolvimento nos processos de maneio florestal</t>
  </si>
  <si>
    <t>Suécia</t>
  </si>
  <si>
    <t>Estabelecidas metodologias técnicas para definição de nível de referência, monitoria e quantificação de redução de emissões de projectos e programas de REDD definidos</t>
  </si>
  <si>
    <t>Adoptados arranjos institucionais para os projectos REDD+ (definição das responsabilidades e atribuições das diferentes atividades relativas ao REDD)</t>
  </si>
  <si>
    <t>Pesquisa sobre técnicas de tecnologias e políticas de implementação de REDD+ e seu impacto na Sociedade;</t>
  </si>
  <si>
    <t>Envolvimento das comunidades na gestão de florestas;</t>
  </si>
  <si>
    <t>Gestão de florestas;</t>
  </si>
  <si>
    <t xml:space="preserve">Sistema MRV participativo, coleta de dados, sistemas de informações geográficas e gerenciamento de banco de dados; </t>
  </si>
  <si>
    <t>Metodologias de estimativas de desmatamento e degradação florestal;</t>
  </si>
  <si>
    <t>Melhorado o sistema nacional de inventário e informação florestal:</t>
  </si>
  <si>
    <t>Estabelecidas parcelas permanentes;</t>
  </si>
  <si>
    <t>$60000</t>
  </si>
  <si>
    <t>FAO*</t>
  </si>
  <si>
    <t>MITADER/FNDS/DPTADER
FNDS, DINAF, IIAM, CENACARTA, DINAB</t>
  </si>
  <si>
    <t>Política de partilha de dados e conhecimento entre os diferentes sectores;</t>
  </si>
  <si>
    <t>Troca de experiência com outros países;</t>
  </si>
  <si>
    <t>Fortalecimento da capacidade em pesquisas sobre técnicas tecnológicas e políticas para implementação de REDD + e seu impacto na sociedade; e</t>
  </si>
  <si>
    <t>Suporte para projetar projetos de serviços baseados em ecossistemas que melhorem os meios de subsistência e reduzam a vulnerabilidade.</t>
  </si>
  <si>
    <t>Outros usos do solo</t>
  </si>
  <si>
    <t>Plano Nacional de Desenvolvimento Territorial elaborado</t>
  </si>
  <si>
    <t>Entrega do Plano elaborado</t>
  </si>
  <si>
    <t>5Milhoes USD</t>
  </si>
  <si>
    <t>Actualizacao das Cartas de Uso e Cobertura da Terra na escala de 1 50000</t>
  </si>
  <si>
    <t>Cartas elaboradas</t>
  </si>
  <si>
    <t>*10Milhoes</t>
  </si>
  <si>
    <t>Suécia, Banco Mundial</t>
  </si>
  <si>
    <t>Tecnologia para monitorar mudanças do uso da terra e cobertura / mudança de terra (equipamentos, licenças de software, incluindo capacidade de programação técnica) disponibilizadas</t>
  </si>
  <si>
    <t>Florestas e REDD+</t>
  </si>
  <si>
    <t>Assegurada a Produção em massa de sementes de base e libertação de variedades tolerantes a secas, pragas e doenças ampliada; disponibilidade atempada e garantir o uso de fertilizantes</t>
  </si>
  <si>
    <t>Assegurado o uso integral de água para garantir a irrigação das lavouras e abeberamento do gado</t>
  </si>
  <si>
    <t>Ampliada a produção em massa de ração, pintos de um dia e feno para responder à demanda do subsetor pecuário, bem como a sanidade  animal</t>
  </si>
  <si>
    <t>Melhorada a capacidades para desenvolvimento de propostas e projectos</t>
  </si>
  <si>
    <t>AfDB, FAO, GGGI, Espanha, Banco Mundial</t>
  </si>
  <si>
    <t>AfDB, FAO</t>
  </si>
  <si>
    <t>Regulamento para a promoção de reciclagem do plástico aprovado</t>
  </si>
  <si>
    <t>MITADER, MIC, MEF, MISAU, MUNICÍPIOS ONG´S, SECTOR PRIVADO, SOCIEDADE CIVIL</t>
  </si>
  <si>
    <t>Regulamento para a promoção de reciclagem de embalagens metálicas aprovado</t>
  </si>
  <si>
    <t>MITADER, MIC, MEF, MISAU, MUNICÍPIOS, ONG´S, SECTOR PRIVADO, SOCIEDADE CIVIL</t>
  </si>
  <si>
    <t>Regulamento para a promoção de reciclagem do papel aprovado</t>
  </si>
  <si>
    <t>MITADER/MIC,MEF, MISAU, MUNICÍPIOS ONG´S, SECTOR PRIVADO, SOCIEDADE CIVIL</t>
  </si>
  <si>
    <t>Número de Posturas camarárias/ Municipais aprovadas</t>
  </si>
  <si>
    <t xml:space="preserve"> MUNICÍPIOS,  MITADER, ONG´S, SECTOR PRIVADO, SOCIEDADE CIVIL</t>
  </si>
  <si>
    <t>Guião para a elaboração das Posturas Camarárias</t>
  </si>
  <si>
    <t>Número de Planos de gestão de resíduos aprovados</t>
  </si>
  <si>
    <t xml:space="preserve"> MUNICÍPIOS,  MITADER, ONG´S,  SOCIEDADE CIVIL</t>
  </si>
  <si>
    <t>Guião simplificado para a elaboração de  Planos de gestão de resíduos aprovados</t>
  </si>
  <si>
    <t>Estratégias de Financiamento para Infraestrutura de Tratamento  e gestão de Resíduos elaboradas</t>
  </si>
  <si>
    <t>Número de Estratégias de Financiamento para Infraestrutura de Tratamento  e gestão de Resíduos elaboradas</t>
  </si>
  <si>
    <t>MITADER, MUNICÍPIOS,   ONG´S,  SOCIEDADE CIVIL</t>
  </si>
  <si>
    <t>Existem duas Estratégias de Financiamento para Infraestrutura de Tratamento  e gestão de Resíduos elaboradas (Pemba e Nampula)</t>
  </si>
  <si>
    <t>Sistema de base de dados na área de resíduos operacional</t>
  </si>
  <si>
    <t>MITADER, MUNICÍPIOS</t>
  </si>
  <si>
    <t>Existe uma base de dados criada</t>
  </si>
  <si>
    <t>Número de estudos sistematizados na base de dados</t>
  </si>
  <si>
    <t>Capacitadas as diferentes instituições para a  recolha, tratamento e sistematização de informação do setor de resíduos;</t>
  </si>
  <si>
    <t xml:space="preserve"> MUNICÍPIOS,  MITADER</t>
  </si>
  <si>
    <t>Numero de técnicos formados em metodologias para definir e analisar factores de emissão das diferentes fontes de geração de resíduos;</t>
  </si>
  <si>
    <t>MITADER, MUNICÍPIOS, ACADEMIAS</t>
  </si>
  <si>
    <t>Dois seminários realizados</t>
  </si>
  <si>
    <t xml:space="preserve">MITADER, MUNICÍPIOS, </t>
  </si>
  <si>
    <t>Adquirido equipamento informático para a  gestão do banco de dados</t>
  </si>
  <si>
    <t>Adquirido e montado equipamento informático para a  gestão do banco de dados</t>
  </si>
  <si>
    <t>Capacitados técnicos para a gestão da base de dados</t>
  </si>
  <si>
    <t>Número de  técnicos capacitados para a gestão da base de dados</t>
  </si>
  <si>
    <t>Adquirida tecnologia para monitoramento da gestão de resíduos (licenças de softwares incluindo capacidade técnica de uso da ferramenta) para a  gestão da base de dados</t>
  </si>
  <si>
    <t xml:space="preserve">Número de técnicos formados em metodologias para monitoria, reporte e verificação (MRV) das políticas, estratégias, planos e projectos no sector de resíduos </t>
  </si>
  <si>
    <t>MITADER, MUNICÍPIOS, ACADEMIAS, ONG´S</t>
  </si>
  <si>
    <t>Número de técnicos formados  em metodologias para elaboração de políticas, estratégias, planos e projectos no sector de resíduos</t>
  </si>
  <si>
    <t>Número de técnicos formados  em metodologias para monitoria, reporte e verificação (MRV), no sector de resíduos</t>
  </si>
  <si>
    <t xml:space="preserve">Número de técnicos formados  na identificação, formulação e gestão de projectos que concorram aos financiamentos climáticos </t>
  </si>
  <si>
    <t xml:space="preserve"> MUNICÍPIOS,  MITADER, ONG´S, SECTOR PRIVADO, SOCIEDADE CIVIL, ACADEMIAS</t>
  </si>
  <si>
    <t>Elaborada uma NAMA de Resíduos e submetida para a NAMA FACILITY</t>
  </si>
  <si>
    <t>Número de  empresas e ONG´s que trabalham na gestão de resíduos capacitados</t>
  </si>
  <si>
    <t xml:space="preserve">MITADER,  MUNICÍPIOS,  ONG´S </t>
  </si>
  <si>
    <t xml:space="preserve">3R, LVIA, </t>
  </si>
  <si>
    <t>Número de técnicos formados  na implantação de mecanismos financeiros para alavancar as acções no sector de resíduos;</t>
  </si>
  <si>
    <t xml:space="preserve">MITADER,  MUNICÍPIOS,   </t>
  </si>
  <si>
    <t>Produzidos spots publicitários/ radiofónicas, televisivos e sms´s</t>
  </si>
  <si>
    <t>Número de spots publicitários produzidos</t>
  </si>
  <si>
    <t>MITADER,  MUNICÍPIOS,   ONG´S E PARCEIROS</t>
  </si>
  <si>
    <t>Número de programas  radiofónicos produzidos</t>
  </si>
  <si>
    <t>Número de programas  televisivos produzidos</t>
  </si>
  <si>
    <t xml:space="preserve">Produzidos  cartazes e folhetos publicitários </t>
  </si>
  <si>
    <t>Número de cartazes e folhetos publicitários produzidos</t>
  </si>
  <si>
    <t xml:space="preserve">Promovidas peças teatrais </t>
  </si>
  <si>
    <t>Número de apresentações teatrais</t>
  </si>
  <si>
    <t>Número de eventos realizados com a divulgação de mensagens educativas por meio de actores</t>
  </si>
  <si>
    <t>MITADER,  MUNICÍPIOS,   ONG´S, SECTOR PRIVADO E PARCEIROS</t>
  </si>
  <si>
    <t>Número de seminários de divulgação e consciencialização pública sobre resíduos realizados;</t>
  </si>
  <si>
    <t xml:space="preserve">Promovidos estudos de Impacto ambiental, de viabilidade económica e desenho de projectos executivos de construção infraestruturas de gestão de resíduos; </t>
  </si>
  <si>
    <t xml:space="preserve">Número de estudos realizados na área de gestão de resíduos; </t>
  </si>
  <si>
    <t xml:space="preserve"> MUNICÍPIOS,  MITADER, ONG´S, SECTOR PRIVADO, SOCIEDADE CIVIL, ACADEMIAS E PARCEIROS </t>
  </si>
  <si>
    <t>Promovidos estudos sobre a recolha selectiva e os fluxos de materiais recicláveis nas cidades e vilas;</t>
  </si>
  <si>
    <t>Número de  estudos sobre a recolha selectiva e os fluxos de materiais recicláveis nas cidades e vilas realizados;</t>
  </si>
  <si>
    <t xml:space="preserve">Número de áreas verdes  implantadas  </t>
  </si>
  <si>
    <t>Número de  vedações  em infraestruturas de gestão de resíduos implantadas</t>
  </si>
  <si>
    <t xml:space="preserve">Número de visitas de monitorias de gestão de resíduos nos Megaprojectos  </t>
  </si>
  <si>
    <t>Número de visitas de monitorias as empresas de transportes e tratamento de resíduos</t>
  </si>
  <si>
    <t>Número de empresas fiscalizadas no âmbito da implementação da legislação sobre a gestão de resíduos e sobre a responsabilidade alargada do produtor;</t>
  </si>
  <si>
    <t xml:space="preserve"> MUNICÍPIOS,  MITADER, ONG´S</t>
  </si>
  <si>
    <t>Promovida boas práticas de descarte de resíduos (lâmpadas, baterias, medicamentos, lixo orgânico, electrico e eletrónico e outro)</t>
  </si>
  <si>
    <t>Número de cidade ou vilas com  boas práticas de descarte de resíduos (lâmpadas, baterias, medicamentos, lixo orgânico, electrico e eletrónico e outro)</t>
  </si>
  <si>
    <t>Promovidas boas práticas de re-utilização de resíduos</t>
  </si>
  <si>
    <t>Promovidas técnicas de compostagem, e biodigestores</t>
  </si>
  <si>
    <t>Número de comunidades beneficiadas em técnicas de compostagem, e biodigestores</t>
  </si>
  <si>
    <t xml:space="preserve"> MUNICÍPIOS,  MITADER, ONG´S, PARCEIROS</t>
  </si>
  <si>
    <t>Um projecto em desenvolvimento com a UNIDO</t>
  </si>
  <si>
    <t>Reciclagem doméstica de resíduos  (óleo usado, papel e outros)</t>
  </si>
  <si>
    <t>Número de comunidades com reciclagem doméstica de resíduos  (óleo usado, papel e outros)</t>
  </si>
  <si>
    <t>Número de seminários de sensibilização a diferentes níveis para a prevenção, redução e eliminação de resíduos</t>
  </si>
  <si>
    <t>Criada uma plataforma web pata a partilha e divulgação de dados ( relatórios, estudos, estatísticas, ) na área de resíduos</t>
  </si>
  <si>
    <t>Número de artigos divulgados na Plataforma</t>
  </si>
  <si>
    <t xml:space="preserve"> MITADER, MUNICÍPIOS,  ONG´S, SECTOR PRIVADO, SOCIEDADE CIVIL, ACADEMIAS E PARCEIROS </t>
  </si>
  <si>
    <t xml:space="preserve">Realizados seminários para a discussão e harmonização dos dados existentes </t>
  </si>
  <si>
    <t xml:space="preserve">Número de  seminários para a discussão e harmonização dos dados existentes </t>
  </si>
  <si>
    <t>Número de  reuniões técnicas com o grupo temático de resíduos (12)</t>
  </si>
  <si>
    <t>Estabelecido um Grupo Temático de Resíduos</t>
  </si>
  <si>
    <t>Realizadas conferências para a divulgação e partilha de informação com os diferentes parceiros e actores na área de resíduos</t>
  </si>
  <si>
    <t>Número de conferências para a divulgação e partilha de informação com os diferentes parceiros e actores na área de resíduos (3)</t>
  </si>
  <si>
    <t>Participação em acções de promoção nas feiras nacionais e internacionais</t>
  </si>
  <si>
    <t>Número de participação em acções de promoção nas feiras nacionais e internacionais(6)</t>
  </si>
  <si>
    <t xml:space="preserve"> MITADER, MUNICÍPIOS,  ONG´S, SECTOR PRIVADO, SOCIEDADE CIVIL,  E PARCEIROS </t>
  </si>
  <si>
    <t>Participação numa feira internacional</t>
  </si>
  <si>
    <t>Visitados países para a troca de experiência na gestão de resíduos  (África do Sul, Japão, Coreia, Brasil, Portugal</t>
  </si>
  <si>
    <t>Número de países visitados para a troca de experiência na gestão de resíduos (5)</t>
  </si>
  <si>
    <t>Número de aterros controlados construídos (6)</t>
  </si>
  <si>
    <t xml:space="preserve"> MITADER, MUNICÍPIOS,  ONG´S, SECTOR PRIVADO,  E PARCEIROS </t>
  </si>
  <si>
    <t>Em curso iniciativa do FNDS, Banco Mundial e da NAMA Facility</t>
  </si>
  <si>
    <t>Número de  centros de triagem e de transferência de resíduos construídos(6)</t>
  </si>
  <si>
    <t>Construídos de centros de reciclagem no âmbito das parcerias público-privadas</t>
  </si>
  <si>
    <t>Número de centros de reciclagem no âmbito das parcerias público-privadas (6)</t>
  </si>
  <si>
    <t>Construídas  centros de compostagem</t>
  </si>
  <si>
    <t>AFD*, PNUD</t>
  </si>
  <si>
    <t xml:space="preserve">Realizados seminários e cursos nas áreas municipais sobre a cadeia de valor  e oportunidades de participação do sector privado e sociedade civil na área de resíduos </t>
  </si>
  <si>
    <t>AFD*, Belgium*, ILO*, Espanha</t>
  </si>
  <si>
    <t>Número de técnicos formados em metodologias para estimar as emissões dos Gases de Efeito Estufa do sector de resíduos</t>
  </si>
  <si>
    <t xml:space="preserve">Montada  e mantida a base  de dados sobre resíduos </t>
  </si>
  <si>
    <t>AFD*</t>
  </si>
  <si>
    <t>AFD*, ILO*, Espanha, PNUD</t>
  </si>
  <si>
    <t>AFD*, Espanha</t>
  </si>
  <si>
    <t>AFD*, ILO, Suécia</t>
  </si>
  <si>
    <t>AFD*, AfDB, UE, Espanha</t>
  </si>
  <si>
    <t>AFD*. AfDB, ILO</t>
  </si>
  <si>
    <t>ILO*, Espanha</t>
  </si>
  <si>
    <t>AFD*, ICLEI</t>
  </si>
  <si>
    <t>AFD*, Belgium, ICLEI, Spain</t>
  </si>
  <si>
    <t>AFD*, Belgium*, ILO*, Spain</t>
  </si>
  <si>
    <t>MIMAIP, MITADER, MICULTUR, ONG´S, SOCIEDADE CIVIL, ACADEMIAS</t>
  </si>
  <si>
    <t>Estabelecimento de base de dados</t>
  </si>
  <si>
    <t>100.000</t>
  </si>
  <si>
    <t>Estabelecidos viveiros para plantio de mangais, ervas marinhas e florestas</t>
  </si>
  <si>
    <t>Estabelecimento de viveiro</t>
  </si>
  <si>
    <t>MIMAIP, MITADER, MOPHRH, MUNICIPIOS, ONG´S, SOCIEDADE CIVIL, ACADEMIAS</t>
  </si>
  <si>
    <t>Trabalho de campo</t>
  </si>
  <si>
    <t>20.000</t>
  </si>
  <si>
    <t>MIMAIP, MITADER, ONG´S, SOCIEDADE CIVIL, ACADEMIAS</t>
  </si>
  <si>
    <t>Procurement (consultores, material/equipamento)</t>
  </si>
  <si>
    <t>Trabalhos de campo</t>
  </si>
  <si>
    <t>50.000</t>
  </si>
  <si>
    <t>Inicio dos trabalhos</t>
  </si>
  <si>
    <t>70.000</t>
  </si>
  <si>
    <t>MITADER, MIMAIP,  ONG´S, SOCIEDADE CIVIL, ACADEMIAS</t>
  </si>
  <si>
    <t>MITADER, MASA, MAEFP/INGC, MIMAIP,  MOPHRH, MICULTUR, MTCESTP, ONG´S, SOCIEDADE CIVIL, ACADEMIAS</t>
  </si>
  <si>
    <t>60.000</t>
  </si>
  <si>
    <t xml:space="preserve">Inicio do mapeamento </t>
  </si>
  <si>
    <t>350.000</t>
  </si>
  <si>
    <t>Procurement (consultores, material/equipamento); Inicio dos trabalhos</t>
  </si>
  <si>
    <t>Linha de base</t>
  </si>
  <si>
    <t>180.000</t>
  </si>
  <si>
    <t>Lei de Terras; Regulamento de Florestas e Fauna Bravia; Lei Quadro do Ambiental</t>
  </si>
  <si>
    <t>Inicio das consultorias</t>
  </si>
  <si>
    <t>80.000</t>
  </si>
  <si>
    <t>Sistema de Monitorio da Biodiversidade implementado</t>
  </si>
  <si>
    <t>Sistema implementado</t>
  </si>
  <si>
    <t>Transporte - Geral</t>
  </si>
  <si>
    <t>Transporte urbano</t>
  </si>
  <si>
    <t>500 Autocarros e 5 Barcos</t>
  </si>
  <si>
    <t>100 Autocarros e 3 Barcos</t>
  </si>
  <si>
    <t>200 Autocarros e 1 Barco</t>
  </si>
  <si>
    <t>450.000 USD para Autocarros e 500.000 USD para Embarcações</t>
  </si>
  <si>
    <t xml:space="preserve">Elaboração de Leis </t>
  </si>
  <si>
    <t>divulgação e consulta publica</t>
  </si>
  <si>
    <t>10.000 USD</t>
  </si>
  <si>
    <t>1.000.000 USD</t>
  </si>
  <si>
    <t>Realizado o Estudo de viabilidade técnica e económica para ampliação da infraestrutura a gás natural para transporte</t>
  </si>
  <si>
    <t>Elaborada a Politica nacional de Mobilidade Urbana</t>
  </si>
  <si>
    <t>Capacitados técnicos do sector na coleta e reporte de emissões de gases de efeito estufa</t>
  </si>
  <si>
    <t>Capacitados técnicos do sector na elaboração, avaliação e monitoria de projectos</t>
  </si>
  <si>
    <t>Elaborados os Guioes metodológicos e regulamentos para ordenar planeamento da infraestrutura de transporte</t>
  </si>
  <si>
    <t>BAD, ICLEI, Espanha</t>
  </si>
  <si>
    <t>BAD, Espanha, Banco Mundial</t>
  </si>
  <si>
    <t>Criado um Centro de Controle e monitoramento da qualidade do ar na Agencia Metropolitana de Transportes de Maputo</t>
  </si>
  <si>
    <t>Linha de base a ser feita: Avaliação de iniciativas anteriores, coleta de equipamentos de medição disponíveis, status atual e necessidades de reparo.</t>
  </si>
  <si>
    <t>concepção, compra e instalação do equipamento necessário para uma rede básica de controlo e monitorização dos indicadores de qualidade do ar.</t>
  </si>
  <si>
    <t>Desenho de programa</t>
  </si>
  <si>
    <t>Regulamento atual.</t>
  </si>
  <si>
    <t>Proposta de novo regulamento</t>
  </si>
  <si>
    <t>N/A</t>
  </si>
  <si>
    <t>Treinados técnicos da AMM e os municípios no desempenho de suas responsabilidades</t>
  </si>
  <si>
    <t>Cooperação Espanhola</t>
  </si>
  <si>
    <t>Elaborado o Plano de Mobilidade Sustentável e Equitativo na Área Metropolitana de Maputo</t>
  </si>
  <si>
    <t>Construídas Infraestrutura para o transporte de pedestres e ciclistas</t>
  </si>
  <si>
    <t>Entrega do Plano de Acção à ICAO</t>
  </si>
  <si>
    <t>Revisão das medidas propostas e estudo de novas medidas de mitigação para o sector</t>
  </si>
  <si>
    <t>Análise dos resultados obtidos pelas medidas propostas no Plano de 2018</t>
  </si>
  <si>
    <t xml:space="preserve">Revisão do Plano de Acção de Moçambique e entrega do documento revisado à ICAO </t>
  </si>
  <si>
    <t>40,000 USD</t>
  </si>
  <si>
    <t>IACM - instituição líder 
Instituições interessadas: empresas aéreas de Moçambique (LAM e MEX), Aeroportos de Moçambique e Ministério  da Terra, Ambiente  e Desenvolvimento Rural de Moçambique</t>
  </si>
  <si>
    <t>a) Atividades de capacitação dos stakeholders quanto ao CORSIA;
b) Reforma dos aeroportos para implementação das medidas verdes;
c) Implementação de 25% do PBN
d) Atualização de material de divulgação de impacto ambiental do setor e de conscientização dos diferentes stakholders</t>
  </si>
  <si>
    <t xml:space="preserve">b) Conclusão das reformas dos aeroportos para implementação das medidas verdes;
c) Implementação de 50% do PBN
</t>
  </si>
  <si>
    <t xml:space="preserve">a) Custo para implementação do CORSIA é referente à contratação de técnicos para tratar do assunto no IACM, caso não haja mão-de-obra suficiente. Para além disso, vislumbra-se necessidade de elaboração de material de divulgação para os stakeholders e workshops - estimativa USD10,000;
d) USD 10,000
</t>
  </si>
  <si>
    <t xml:space="preserve">IACM - instituição líder 
Instituições interessadas: empresas aéreas de Moçambique (LAM e MEX), Aeroportos de Moçambique e           Ministério  da Terra, Ambiente  e Desenvolvimento Rural de Moçambique                                                                                                                                                                                                                                                                                                                                                                           </t>
  </si>
  <si>
    <t xml:space="preserve">Moçambique propôs medidas de mitigação do sector voltadas à melhoria da eficiência das operações. Essas medidas serão implementadas a partir de 2019 por empresas aéreas e Aeroportos de Moçambique. </t>
  </si>
  <si>
    <t>Instalação do GSE no principal aeroporto de Moçambique</t>
  </si>
  <si>
    <t>Instalação do GSE em dois aeroportos menores de Moçambique</t>
  </si>
  <si>
    <t>IACM - instituição líder 
Instituições interessadas: empresas aéreas de Moçambique (LAM e MAX) e Ministério  da Terra, Ambiente  e Desenvolvimento Rural de Moçambique</t>
  </si>
  <si>
    <t xml:space="preserve">O IACM não dispõe actualmente de nenhum sistema informatizado que permita estimar as emissões de poluentes da aviação do país. </t>
  </si>
  <si>
    <t>Contratação de perito em informática para desenvolvimento do sistema. Estabelecimento de requisitos do sistema</t>
  </si>
  <si>
    <t>Desenvolvimento e entrega do sistema de estimativa de emissão de poluentes da aviação</t>
  </si>
  <si>
    <t>Conclusão.</t>
  </si>
  <si>
    <t>USD 80,000</t>
  </si>
  <si>
    <t>Número de medidas sustentáveis / Número de aeroportos contemplados pela medida</t>
  </si>
  <si>
    <t xml:space="preserve"> </t>
  </si>
  <si>
    <t>Elaboração de estudo de viabilidade técnica das medidas e desenvolvimento de plano de reforma dos aeroportos para implementação de medidas sustentáveis;</t>
  </si>
  <si>
    <t>Implementação de medidas sustentáveis no maior aeroporto de Moçambique</t>
  </si>
  <si>
    <t>Conclusão das medidas no principal aeroporto de Moçambique e Implementação de medidas sustentáveis em dois aeroportos menores de Moçambique</t>
  </si>
  <si>
    <t>IACM - instituição líder 
Instituições interessadas: empresas aéreas de Moçambique (LAM e MEX)e Aeroportos de Moçambique</t>
  </si>
  <si>
    <t>Programas anteriores de formação</t>
  </si>
  <si>
    <t>Área Metropolitana de  Grande Maputo.</t>
  </si>
  <si>
    <t>Região Centro e parte da região Sul do Pais</t>
  </si>
  <si>
    <t xml:space="preserve">Legislação apropriada; </t>
  </si>
  <si>
    <t xml:space="preserve">MTC; ANE - Administração Nacional de Estradas; FE-Fundo de Estradas </t>
  </si>
  <si>
    <t>Desenvolvido o Plano de Acção de redução de emissões de CO2 e outros GEEs Transporte -Aviação Civil de Moçambique</t>
  </si>
  <si>
    <t>a)Implantada a Estrutura institutional para implementação da Compensação e Redução de Carbono para a Aviação Internacional (CORSIA) - ICAO
b) Implementadas Iniciativas de Aeroportos Verdes – IATA
c) Melhorada a Gestão de ATM
d) Realizadas Campanhas de conscientização da sociedade e dos diferentes entidades privadas e públicas sobre mudanças climáticas</t>
  </si>
  <si>
    <t xml:space="preserve">Elaborado e implementado o Plano de Acção para implementação de medidas de mitigação de emissões de GEE no sector </t>
  </si>
  <si>
    <t xml:space="preserve">Implementado o Sistema de TI para auxiliar o monitoramento e o reporte de emissões de GEE </t>
  </si>
  <si>
    <t>ILO*</t>
  </si>
  <si>
    <t>X</t>
  </si>
  <si>
    <t>Publicação Trimestral do boletim  da Qualidade de água,                                   Base de dados de QdA operacional</t>
  </si>
  <si>
    <t>DNGRH, ARAS,  MISAU</t>
  </si>
  <si>
    <t>Instalação de Base de Dados de qualidade de água, Treinamento de Técnicos</t>
  </si>
  <si>
    <t>Operacionalização de base de Dados, Emissão regular dos Boletins trimestrais de Qualidade de água</t>
  </si>
  <si>
    <t>Consolidação da base de dados de Qualidade de água,  Continuação de emissão de Boletins</t>
  </si>
  <si>
    <t xml:space="preserve">                -</t>
  </si>
  <si>
    <t>DNGRH, ARAS,INAM</t>
  </si>
  <si>
    <t>Instalação da UCCS a nível das ARAs</t>
  </si>
  <si>
    <t>3,0</t>
  </si>
  <si>
    <t>DNGRH, ARAS, INAM, MISAU</t>
  </si>
  <si>
    <t>Sistematização de todos os dados existentes sobre águas subterrâneas a nível nacional, Inicio da instalação da Bd, Expansão da rede Piezométrica</t>
  </si>
  <si>
    <t>Estudos sobre ocorrência de águas subterrâneas  nas bacias o Púngoè, Zambeze,</t>
  </si>
  <si>
    <t>Estudos sobre ocorrência de águas subterrâneas  nas bacias do Messalo e Gorongosa</t>
  </si>
  <si>
    <t>2,0</t>
  </si>
  <si>
    <t>DNGRH, ARAS</t>
  </si>
  <si>
    <t>Finalização da instalação e Operacionalização do SNIRH, Disseminação da informação hidrológica através do website</t>
  </si>
  <si>
    <t>Consolidação do SNIRH</t>
  </si>
  <si>
    <t>DNGRH, ARAS, Sociedade Civil</t>
  </si>
  <si>
    <t>Mobilização de financiamento para estudos de viabilidade Construção de barragem de Moamba Major</t>
  </si>
  <si>
    <t>Estudo  de viabilidade das barragens  de Maputo, Revúbue,  e Lúrio</t>
  </si>
  <si>
    <t>Mobilização de fundos para elaboração de planos de bacias de Licungo e Messalo, Finalização do plano de bacia do Zambeze</t>
  </si>
  <si>
    <t>Elaboração de planos de bacias de Licungo e Messalo</t>
  </si>
  <si>
    <t>Desenvolvimento de modelos hidrológicos  para as bacias do Incomáti, Limpopo, Save, Púngoè, Lúrio e Messalo</t>
  </si>
  <si>
    <t>DNGRH, ARAS, INAM</t>
  </si>
  <si>
    <t>Desenvolvido os modelos das bacias dos rios Save e Púngoè. Neste momento está a se calibrar os modelos das bacias dos rios Limpopo e Incomáti. Recolha da informação sobre as bacias dos rios Messalo e Lúrio.</t>
  </si>
  <si>
    <t>Execução em 40%</t>
  </si>
  <si>
    <t>Execução em90%</t>
  </si>
  <si>
    <t>Conclusão da actividade</t>
  </si>
  <si>
    <t xml:space="preserve">MOPHRH (DNAAS, AIAIS, CRA) e MAEFP e Municípios  </t>
  </si>
  <si>
    <t xml:space="preserve">Na fase de preparação, alguns estudos em curso </t>
  </si>
  <si>
    <t>Execução a 25%</t>
  </si>
  <si>
    <t xml:space="preserve">Execução a 40% </t>
  </si>
  <si>
    <t>Execução a 70%</t>
  </si>
  <si>
    <t xml:space="preserve">MOPHRH (DNAAS, AIAIS, CRA) e Município de Maputo </t>
  </si>
  <si>
    <t xml:space="preserve">Na fase de preparação (Estudos em curso) </t>
  </si>
  <si>
    <t xml:space="preserve">Execução a 50% </t>
  </si>
  <si>
    <t>Execução a 90%</t>
  </si>
  <si>
    <t xml:space="preserve">MOPHRH (DNAAS, AIAIS, CRA) </t>
  </si>
  <si>
    <t>Em processo</t>
  </si>
  <si>
    <t>Execução a 50%</t>
  </si>
  <si>
    <t xml:space="preserve">Concluído </t>
  </si>
  <si>
    <t>DNAAS, MISAU</t>
  </si>
  <si>
    <t xml:space="preserve">Na fase de Preparação </t>
  </si>
  <si>
    <t xml:space="preserve">Pilotos em processos </t>
  </si>
  <si>
    <t>AIAS, INGC</t>
  </si>
  <si>
    <t>Implementado o Sistema melhorado de aviso para o monitoramento de cheias</t>
  </si>
  <si>
    <t>Implementado e divulgado o Sistema Nacional de  Informação de Recursos Hídricos (Base da dados a nível nacional)</t>
  </si>
  <si>
    <t>Ampliada a capacidade de armazenamento de água</t>
  </si>
  <si>
    <t>Elaborados Planos de bacia para Licungo; Messalo e Montepuez</t>
  </si>
  <si>
    <t>Melhorada a Coordenação das actividades e capacidade de gestão de serviços de saneamento no País (a todos os níveis) e (coordenação e arranjo institucional)</t>
  </si>
  <si>
    <t>Melhoradas as Práticas de saneamento e higiene ao nível das zonas urbanas e periurbanas (actualmente está em processo para as Cidades de Maputo, Nampula, Quelimane e Maputo) melhoradas</t>
  </si>
  <si>
    <t xml:space="preserve"> Infraestruturas verdes para redução de erosão e cheias implementados </t>
  </si>
  <si>
    <t>INAM</t>
  </si>
  <si>
    <t>Em processo a aquisição de sistema de gestão da base de dados</t>
  </si>
  <si>
    <t>Melhorada a capacidade interventiva do Sistema Nacional de Saúde em questões ligadas às mudanças climáticas e saúde.</t>
  </si>
  <si>
    <t>MISAU/DNSP, OMS, INS,INE, INAM, FLANDERS, DFID, BANCO MUNDIAL.</t>
  </si>
  <si>
    <t>250,000USD</t>
  </si>
  <si>
    <t>Disponibilizado perfil das mudanças climáticas e saúde para Moçambique</t>
  </si>
  <si>
    <t>MISAU/DNSP, OMS, INS,INE, INAM</t>
  </si>
  <si>
    <t>100,000 usd</t>
  </si>
  <si>
    <t>Os sistemas de aviso prévio usados para as mudanças climáticas conseguem detectar e alertar sobre riscos de saúde pública associados</t>
  </si>
  <si>
    <t>MISAU/DNSP, OMS, INS,INE, INAM, INGC</t>
  </si>
  <si>
    <t>350,000 USD</t>
  </si>
  <si>
    <t>Identificados os efeitos das mudanças climáticas na saúde e em populações particularmente vulneráveis.</t>
  </si>
  <si>
    <t>peso das doenças atribuído às mudanças climáticas, incluindo os impactos nos grupos vulneráveis</t>
  </si>
  <si>
    <t xml:space="preserve">1 treinamento </t>
  </si>
  <si>
    <t>100,000USD</t>
  </si>
  <si>
    <t> Desenvolver  e disseminar materiais de informação, educação e comunicação para serem utilizados na realização de actividades de advocacia e divulgação junto ao público em geral, assim como nas comunidades</t>
  </si>
  <si>
    <t>MISAU/DNSP, DEPROS, OMS, DFID, UNICEF.</t>
  </si>
  <si>
    <t>250,000 USD</t>
  </si>
  <si>
    <t xml:space="preserve">Sistematização de base de dados de águas subterrâneas,                                     Instalação de rede piezométrica, </t>
  </si>
  <si>
    <t xml:space="preserve">Melhorar o Sistema de Aviso de Cheias. </t>
  </si>
  <si>
    <t>Desenvolvimento da base de dados do Sistema Nacional de informação de recursos hídricos</t>
  </si>
  <si>
    <t xml:space="preserve">Reabilitar, Construir e manter infraestruturas de armazenamento de água (Barragens); </t>
  </si>
  <si>
    <t xml:space="preserve">Realização dos Planos de bacia. </t>
  </si>
  <si>
    <t xml:space="preserve">Desenvolvimento de modelos Hidrológicos para as principais bacias </t>
  </si>
  <si>
    <t>Construção de Estações de Tratamento de Águas Residuais e Lamas Fecais e Sistemas de Drenagem de águas Pluviais nas Cidades</t>
  </si>
  <si>
    <t>Reforma e Capacitação Institucional (Saneamento)</t>
  </si>
  <si>
    <t xml:space="preserve">Marketing Nacional de Saneamento Urbano ao nível do Pais </t>
  </si>
  <si>
    <t>A.1 Apoio ao desenvolvimento da Primeira e Segunda Contribuição Nacionalmente Determinada - NDC de Moçambique (2020 - 2030)</t>
  </si>
  <si>
    <t>A.2 Apoio ao desenvolvimento do Plano Nacional de Adaptação de Moçambique NAP;</t>
  </si>
  <si>
    <t>A.3 Fortalecimento de coordenação sectorial e contratação de um coordenador nacional;</t>
  </si>
  <si>
    <t>A.4 Fortalecimento dos mecanismos de coordenação existentes entre instituições governamentais e parceiros de desenvolvimento;</t>
  </si>
  <si>
    <t>A.5 Apoio no desenvolvimento de incentivos para atrair o sector privado e a sociedade civil a participarem no desenvolvimento de iniciativas que contribuam para a adaptação e a mitigação das mudanças climáticas;</t>
  </si>
  <si>
    <t>A.7-8 Apoio no desenho de Indicadores de Medição de Emissões de Gases de Efeito Estufa nos principais setores.</t>
  </si>
  <si>
    <t>A.9 Fortalecer a capacidade técnica e institucional para a formulação, gestão e implementação de projectos relacionados com mudanças climáticas; e,</t>
  </si>
  <si>
    <t>A. 10 Apoio a programas de disseminação, conscientização e sensibilização do público sobre a NDC e questões de mudança climática, em geral.</t>
  </si>
  <si>
    <t>A.10 Participação em fóruns regionais e globais sobre mudanças climáticas para fins de aprendizado e divulgação de experiências</t>
  </si>
  <si>
    <t>B.1 Fortalecimento da capacidade da Autoridade Nacional Designada - NDA no desenho, análise de projectos e estratégias para mobilização de recursos;</t>
  </si>
  <si>
    <t>B.3 Apoio no desenvolvimento do Subsistema de Planificação e Orçamento - SPO uma Reforma em Curso única plataforma;</t>
  </si>
  <si>
    <t>B.4 Apoio no desenvolvimento de um sistema para rastrear orçamento extra em fluxos e gastos para acções de mudança climática;</t>
  </si>
  <si>
    <t>B.5 Apoiar a capacidade de mobilização de recursos de várias fontes de financiamento para as Alterações Climáticas no componente de Mitigação e Adaptação;</t>
  </si>
  <si>
    <t>B.6 Fortalecer a capacidade de integração de questões transversais nos processos orçamentários em todos os níveis, incluindo as mudanças climáticas (mitigação e adaptação), segurança alimentar, gênero, redução do risco de desastres, Central, Provincial e Local, através do desenvolvimento de uma ferramenta consistente; e</t>
  </si>
  <si>
    <t>B.7 Fortalecer a capacidade dos setores para o planeamento e o orçamento de ações de desenvolvimento, integrando a mudança climática.</t>
  </si>
  <si>
    <t>C.1 Técnicos do MIREME capacitados para:</t>
  </si>
  <si>
    <t>I.1 Técnicos do FUNAE capacitados para:</t>
  </si>
  <si>
    <t>L. PROJETOS PARA DESENVOLVIMENTO E FINANCIAMENTO : Construção de Central Hidroelétrica de Tsate (Localizado na Província de Sofala, com uma capacidade de geração de 50 MW)</t>
  </si>
  <si>
    <t>L. PROJETOS PARA DESENVOLVIMENTO E FINANCIAMENTO: Central Eólica Namaacha 30 MW</t>
  </si>
  <si>
    <t>L. PROJETOS PARA DESENVOLVIMENTO E FINANCIAMENTO: Construção da central Hidroelectrica do Alto Malema na Província de Nampula 50 MW</t>
  </si>
  <si>
    <t>O. PROJETOS PARA DESENVOLVIMENTO E FINANCIAMENTO: Central a Gás de Temane de 100 MW, Localizado na província de Inhambane</t>
  </si>
  <si>
    <t>O. PROJETOS PARA DESENVOLVIMENTO E FINANCIAMENTO: Projecto de Distribuição de Gás Natural Maputo - Maracuene</t>
  </si>
  <si>
    <t>O. PROJETOS PARA DESENVOLVIMENTO E FINANCIAMENTO: Projecto de desenvolvimento de gás para viaturas, através da formulação e implementação da NAMA de Massificação do Uso de Gás Natural no Sector dos Transportes</t>
  </si>
  <si>
    <r>
      <t>Definida a governança e processo para coleta, cálculo, consolidação e reporte de emissões para o setor de transportes</t>
    </r>
    <r>
      <rPr>
        <b/>
        <sz val="12"/>
        <color rgb="FFFF0000"/>
        <rFont val="Calibri"/>
        <family val="2"/>
        <scheme val="minor"/>
      </rPr>
      <t xml:space="preserve"> </t>
    </r>
  </si>
  <si>
    <t>Recolha e tratamento de Informação/dados para alimentar o inventário dos gases emitidos na atmosfera a nível do País;</t>
  </si>
  <si>
    <t>Monitorias da implementação de boas práticas ambientais e utilização de tecnologias apropriadas à produção mineira.</t>
  </si>
  <si>
    <t>H2. Fortalecer coordenação interinstitucional na área de florestas e REDD+;</t>
  </si>
  <si>
    <t>H3. Apoio financeiro aos inventários nacionais e subnacionais</t>
  </si>
  <si>
    <t>H.6 - P.1 Apoio a iniciativas florestais, incluindo: maneio florestal comunitário; restauração de florestas degradadas; promoção de energia alternativa à biomassa; melhor acesso a energias alternativas à biomassa; e plantações florestais de pequena e média escala</t>
  </si>
  <si>
    <t>P.2 Formulação e implementação da NAMA de Promoção de Cadeia de Valor na Produção de Carvão Vegetal.</t>
  </si>
  <si>
    <t>H.4 Actualizacao das Cartas de Uso e Cobertura da Terra na escala de 1 50000</t>
  </si>
  <si>
    <t xml:space="preserve">J.1 Elaboração do plano nacional de desenvolvimento territorial; </t>
  </si>
  <si>
    <t>J.3 Tecnologia para monitorar mudanças no uso da terra e cobertura / mudança de terra (equipamentos, licenças de software, incluindo capacidade de programação técnica)</t>
  </si>
  <si>
    <t xml:space="preserve">G.1 Apoio à produção em massa de sementes de base e libertação de variedades tolerantes a secas, pragas e doenças; assegurar a disponibilidade atempada e garantir o uso de fertilizantes; </t>
  </si>
  <si>
    <t>G.2 Uso integral de água para garantir a irrigação das lavouras e a irrigação do gado;</t>
  </si>
  <si>
    <t>G.3 Produção em massa de ração, pintos de um dia e feno para responder à demanda do subsetor pecuário, bem como a sanidade do rebanho;</t>
  </si>
  <si>
    <t>G.4 Apoio no desenvolvimento de propostas e projetos;</t>
  </si>
  <si>
    <t>G.5 Apoio na Formulação da NAMA do Sector Agrário de Moçambique: Práticas Favoráveis ao Clima para o Aumento da Produção e Produtividade;</t>
  </si>
  <si>
    <t>G.6 Apoio ao desenvolvimento e implementação de um sistema de MRV para o setor;</t>
  </si>
  <si>
    <t>K.1 Apoio na elaboração / revisão de políticas setoriais de resíduos e planos de gestão de resíduos ao nível dos municípios e distritos, incluindo instrumentos regulatórios para reciclagem e coleta seletiva;</t>
  </si>
  <si>
    <t>K.2 Apoio a pesquisa no setor de resíduos, NAMA do setor e capacitação de instituições na coleta de dados, processamento e sistematização de informações e criação de banco de dados de estudos nessa área;</t>
  </si>
  <si>
    <t xml:space="preserve">K.3 Capacitação para atrair a participação do setor privado e da sociedade civil no desenvolvimento de projectos de gestão de resíduos; </t>
  </si>
  <si>
    <t>K.4 Capacitação e apoio em metodologias para definir e analisar factores de emissão das diferentes fontes de geração de resíduos; recolha, tratamento e sistematização de informação do setor; e estimar as emissões dos Gases de Efeito Estufa do sector de resíduos;</t>
  </si>
  <si>
    <t>K.5 Montagem e manutenção de banco de dados sobre resíduos (equipamento informático e gestão do banco de dados) e tecnologia para monitoramento da gestão de resíduos (licenças de softwares incluindo capacidade técnica de uso da ferramenta);</t>
  </si>
  <si>
    <t>K.6 Capacitação para monitoria, reporte e verificação (MRV), incluindo os efeitos das políticas, estratégias, planos e projectos no sector de resíduos;</t>
  </si>
  <si>
    <t>K.7 Capacitação na formulação e gestão de projectos que concorram aos financiamentos climáticos e na implantação de mecanismos financeiros para alavancar as acções no sector de resíduos;</t>
  </si>
  <si>
    <t>K.8 Capacitação para coordenação, planificação, integração e responsabilização dos sectores na implementação das estratégias e políticas aprovadas no sector de resíduos;</t>
  </si>
  <si>
    <t>K.9 Campanhas de consciencialização pública sobre resíduos;</t>
  </si>
  <si>
    <t>K.11 Estudo sobre a recolha selectiva e os fluxos de materiais recicláveis em Moçambique;</t>
  </si>
  <si>
    <t>K.12 Vedação dos espaços concedidos legalmente para a construção de infraestruturas de gestão de resíduos;</t>
  </si>
  <si>
    <t>K.13 Monitoria e fiscalização na implementação da legislação sobre a gestão de resíduos e sobre a responsabilidade alargada do produtor;</t>
  </si>
  <si>
    <t>K.15 Adopção de princípios de prevenção e precaução, ou seja, aplicação de medidas correctivas, mitigadoras ou compensatórias para a redução/eliminação de resíduos e dos respectivos GEE;</t>
  </si>
  <si>
    <t>K.19 Troca de experiência com outros países;</t>
  </si>
  <si>
    <t xml:space="preserve">D.1 Desenvolver capacidades para identificar e implementar opções de sistemas de transporte que reduzam a emissão de GEE; </t>
  </si>
  <si>
    <t>D.2 Apoio na capacitação para o desenvolvimento de propostas de projectos;</t>
  </si>
  <si>
    <t>D.3 Suporte para formular e implementar um sistema MRV para o sector de transporte, incluindo capacidade para calcular os valores reais de emissões de veículos automotores;</t>
  </si>
  <si>
    <t>D.4 Apoio ao sector na recolha, gestão e armazenamento de dados relevantes para estimar as emissões bem como na elaboração da componente de transportes no inventário nacional de gases de efeito estufa; e</t>
  </si>
  <si>
    <t>D.5 Suporte para formular e implementar infraestrutura de transporte de baixo carbono e à prova de clima.</t>
  </si>
  <si>
    <t>E.1 Criação de uma rede de monitorização da qualidade do ar e capacitação de técnicos para a gestão e utilização do sistema;</t>
  </si>
  <si>
    <t>E.2 Capacitação da Agência Metropolitana dos Transportes e parceiros de implementação do Projecto;</t>
  </si>
  <si>
    <t>E.3 Avaliação do impacto da redução de emissão do CO2 com a introdução do projecto Metro BUS;</t>
  </si>
  <si>
    <t>E.5 Suporte na coordenação entre cooperação Espanhola; UEM; MAEFP; ASF; WAZA; Município de Maputo; e Agência Metropolitana de Transportes.</t>
  </si>
  <si>
    <t xml:space="preserve">F.3 Apoio ao desenho e financiamento da implementação de medidas de mitigação para redução de GEE na Aviação Civil de Moçambique; </t>
  </si>
  <si>
    <t>F.4 Apoio ao desenvolvimento e operacionalização de um sistema MRV de subsector para monitorar emissões de GEE; e</t>
  </si>
  <si>
    <t>F.5 Apoio à ecologização do(s) aeroporto(s) existente(s) em Moçambique através da utilização de painéis solares, lâmpadas LED e plantação de árvores.</t>
  </si>
  <si>
    <t>Instituto Nacional de Meteorologia (INAM) - NOVO</t>
  </si>
  <si>
    <t>Desenvolvido o Quadro Nacional de Indicadores (integrando NDCs, NAPs, ODS e outros) para os instrumentos de Planificação Publica</t>
  </si>
  <si>
    <t xml:space="preserve">Implementado o SPO (Subsistema de Planificação e Orçamentação) </t>
  </si>
  <si>
    <t>Desenvolvidos modelos alométricos para diferentes tipologias florestais.</t>
  </si>
  <si>
    <t>Estabelecida a politica de partilha de dados interna e com atores internacionais</t>
  </si>
  <si>
    <t xml:space="preserve">Comunicação e advocacia para florestas; </t>
  </si>
  <si>
    <t>Planos de maneio integrado elaborados e aprovados</t>
  </si>
  <si>
    <t>Elaborada a NAMA do Sector de Agricultura de Moçambique</t>
  </si>
  <si>
    <t>Realizados seminários de formação em metodologias para monitoria, reporte e verificação (MRV) das políticas, estratégias, planos e projectos no sector de resíduos</t>
  </si>
  <si>
    <t>Realizados seminários de formação em metodologias para elaboração de políticas, estratégias, planos e projectos no sector de resíduos</t>
  </si>
  <si>
    <t>Realizados seminários de formação em metodologias para monitoria, reporte e verificação (MRV), no sector de resíduos realizados</t>
  </si>
  <si>
    <t xml:space="preserve">Realizados seminários de formação na identificação, formulação e gestão de projectos que concorram aos financiamentos climáticos </t>
  </si>
  <si>
    <t>Identificados e capacitados potenciais empresas e ONG´s que trabalham na gestão de resíduos</t>
  </si>
  <si>
    <t>Realizados seminários de formação na implantação de mecanismos financeiros para alavancar as acções no sector de resíduos</t>
  </si>
  <si>
    <t>Realizados seminários de divulgação e consciencialização pública sobre resíduos</t>
  </si>
  <si>
    <t xml:space="preserve">Realizadas visitas de monitorias de gestão de resíduos nos Megaprojectos  </t>
  </si>
  <si>
    <t>Realizadas visitas de monitorias as empresas de transportes e tratamento de resíduos</t>
  </si>
  <si>
    <t>Fiscalizadas empresas no âmbito da implementação da legislação sobre a gestão de resíduos e sobre a responsabilidade alargada do produtor;</t>
  </si>
  <si>
    <t>Implantadas medidas ambientalmente sustentáveis nos aeroportos de Moçambique (como, por exemplo, painéis solares, lãmpadas LED e plantação de árvores) implantadas</t>
  </si>
  <si>
    <t>Biodiversidade - NOVO</t>
  </si>
  <si>
    <t>Direcção Nacional de Gestão de Recursos HÍDRICOS (DNGRH) - NOVO</t>
  </si>
  <si>
    <t>Subsector de Saneamento (águas residuais e drenagem) - NOVO</t>
  </si>
  <si>
    <t>Linha de base
(progresso/iniciativa existente)</t>
  </si>
  <si>
    <t>Elaborada a Primeira NDC (2020 - 2025) de Moçambique</t>
  </si>
  <si>
    <t xml:space="preserve">MITADER Líder                                                 
MISAU (DNSP), MINEC (DOIC, DASC)
MAEFP (ANAM, INGC-CENOE), MIREME (DNE, FUNAE, DNGM, EDM, INP,), MGCAS (DNG)
MIC (DNI), MOPHRH (ARAs, DNRH, DNAS, AIAS), MITADER (ANAC, DINAB, DINAF, DINAT, CENACARTA), MTC (Aeroportos de Moçambique, INATTER, IACM,  INAHINA, DNTL, INAM), MCTESTP, MASA (INIP, INIR, DINAS, IIAM, DINEA e DINAV), MEF (DNPO e DEEF), MIMAIP (Administração Nacional de Pescas), INE (DESO, DCNIC); t todas as DPC s dos Ministérios  </t>
  </si>
  <si>
    <t xml:space="preserve">Proposta de Relatório de Avaliação do Progresso elaborada 
Relatórios de Consulta de auscultação elaborado e proposta do Relatório de Progresso aprovada 
Relatório Anuais de Implementação da Primeira NDC;
</t>
  </si>
  <si>
    <t>Relatório Anual de Implementação da PNDC incluindo do Plano de Necessidades, Submissão da proposta de Projecto de CBIT (transparência ' submetida ao GCF), Rede de Mudanças Climáticas, Centro de Gestão de Conhecimentos de Mudanças e Primeiro Relatório de Actualização Bienal e Preparação e Submissão do Pedido de Fundos para a Elaboração da Terceira Comunicação Nacional</t>
  </si>
  <si>
    <t>Relatório Anual de Implementação da Primeira NDC e do Plano de Necessidades;  Relatório de implementação do CBIT; e, Pedido e Fundos para a Formulação do Segundo Relatório de Atualização Bienal</t>
  </si>
  <si>
    <t>Informações e capacitação base para o Plano Nacional de Adaptação:
- Actualizados os cenários climáticos do INGC; 
- Avaliada a vulnerabilidade dos sectores de agricultura, recursos hídricos, aviso prévio, saúde e; 
- Capacitados os técnicos para a analise de vulnerabilidade.</t>
  </si>
  <si>
    <t>Estudos de vulnerabilidade de Moçambique às MC, Segunda Comunicação Nacional, NDC e outros estudos sectoriais</t>
  </si>
  <si>
    <t xml:space="preserve">Contrato assinado com o Coordenador Nacional da NDC; </t>
  </si>
  <si>
    <t>Estrutura de governança para Mudanças Climáticas operacionalizada (regulamento) e técnicos envolvidos capacitados nas estruturas de governança</t>
  </si>
  <si>
    <t xml:space="preserve">MITADER Líder                                                 MISAU (DNSP)
MINEC (DOIC, DASC)
MAEFP (ANAM, INGC-CENOE)
MIREME (DNE, FUNAE, DNGM, EDM, INP,)
MGCAS (DNG)
MIC (DNI)
MOPHRH (ARAs, DNRH, DNAS, AIAS)
MITADER (ANAC, DINAB, DINAF, DINAT, CENACARTA)
MTC (Aeroportos de Moçambique, INATTER, IACM,  INAHINA, DNTL, INAM)
MCTESTP
MASA (INIP, INIR, DINAS, IIAM, DINEA e DINAV)
MEF (DNPO e DEEF)
MIMAIP (Administração Nacional de Pescas)
INE (DESO, DCNIC); t todas as DPC s dos Ministérios </t>
  </si>
  <si>
    <t>Estratégia de mudanças climáticas e meios de implementação da NDC</t>
  </si>
  <si>
    <t>Relatório sobre o fortalecimento das capacidades</t>
  </si>
  <si>
    <t>Bélgica, EU, FAO, GGGI, ICLEI, ILO, Banco Mundial, WRI</t>
  </si>
  <si>
    <t>NDC, ENAMMC e o Plano de Operacionalização da NDC. Proposta de pedido de fundos no âmbito do CBIT</t>
  </si>
  <si>
    <t xml:space="preserve">TORs e o Sistema de MRV para mitigação e adaptação
</t>
  </si>
  <si>
    <t>Bélgica, UE, FAO, ICLEI, PNUMA, PNUD, Banco Mundial</t>
  </si>
  <si>
    <t>Numero de Técnicos do Comitê de Assessoria da Autoridade Nacional Designada Formados</t>
  </si>
  <si>
    <t>Membros do Comitê de Assessoria da AND (MEF;  MITADER; MASA; FDA; FUNAE; MIREME; MOPHRH; MINEDH; INGC; Academia de Ciências de Moçambique; Sector Privado, Organizações da Sociedade Civil)</t>
  </si>
  <si>
    <t>Realizadas trocas e intercâmbio com parceiros internacionais e resultados sobre ao NDC partilhados nos diversos fóruns de Mudanças Climáticas, Evidencias trazidas aos processos Nacionais</t>
  </si>
  <si>
    <t xml:space="preserve">B2. Apoio no alinhamento dos indicadores de desempenho da NDC, Estratégia Nacional de Adaptação e Mitigação das Mudanças Climáticas, Plano Nacional de Adaptação, Economia Verde, Objetivos de Desenvolvimento Sustentável, entre outros de relevância;  </t>
  </si>
  <si>
    <t>MEF - DNMA, DNPO  - MITADER e Sectores integrados NDC, Sector Privado, Parceiros, Organizações da Sociedade Civil</t>
  </si>
  <si>
    <t>1) Plataforma digital do SPO desenvolvida e operacional dentro Módulo de Planificação e Orçamentação (MPO)
2) Troca de Experiência com um País que tenha implementado com sucesso uma solução similar.
3) Gestão de Mudança: Capacitação da Equipa Técnica do Projecto, Retiro e Seminários de divulgação.</t>
  </si>
  <si>
    <t>MEF, MITADER, MINEC, Sector Privado Organizações da Sociedade Civil e Parceiros</t>
  </si>
  <si>
    <t>Feramente Desenvolvida</t>
  </si>
  <si>
    <t>MEF - DNMA, DNPO, DNT.  DNIC, MINEC, Sector Privado, Organizações da Sociedade Civil</t>
  </si>
  <si>
    <t>Alocação de recursos para programas que concorrem para o desenvolvimento sustentável incorporada nos planos e orçamentos nacionais (sectoriais), provinciais e distritais</t>
  </si>
  <si>
    <t>MEF -  DNPO, DNMA, MITADER e todos Sectores governamentais</t>
  </si>
  <si>
    <t>Matriz Elaborada para o nível Central descontinuada o uso em 2016 e ausencia de uma Matriz dos Assuntos transversas para o nível Provincial e Distrital</t>
  </si>
  <si>
    <t xml:space="preserve">Capacitados Técnicos do Nível central na Utilização da Matriz Central e Operacionalizada a Matriz dos At  Provincial e Distrital Operacional, </t>
  </si>
  <si>
    <t>Capacitados Técnicos do Nível central, Provincial e Distrital  na Utilização da Matriz  dos Assuntos Transversais</t>
  </si>
  <si>
    <t>Numero de Quadros do  MEF Capacitada na utilização de ferramentas de avaliação económica e análise custo benefício dos orçamentos dos sectores intervenientes, integrando a componente ambienta</t>
  </si>
  <si>
    <t>6 nível Central, 5 Nível Provincial</t>
  </si>
  <si>
    <t>7 nível Central, 10Nivel Provincial</t>
  </si>
  <si>
    <t>10 nível Central, 10 Nível Provincial</t>
  </si>
  <si>
    <t xml:space="preserve"> 45 Técnicos Formados</t>
  </si>
  <si>
    <t>Iniciado o Processo de recolha de dados para alimentar os inventários de gases de efeito estufa, (IPCC-2006). Necessita de financiamento</t>
  </si>
  <si>
    <t>Banco Mundial, UE, Alemanha</t>
  </si>
  <si>
    <t xml:space="preserve"> 40 Técnicos Formados</t>
  </si>
  <si>
    <t>Técnicos ainda não capacitados . Necessita de financiamento</t>
  </si>
  <si>
    <t>Desenho de base de Dados para Geração de Balanços e Previsão de Emissões Gases de Efeito Estufa (Uso de Modelos LEAP e GAGMO);</t>
  </si>
  <si>
    <t>Energia Solar Fotovoltaica e Sistemas Isolados Autônomos e Híbridos</t>
  </si>
  <si>
    <t>40 Técnico  Formados</t>
  </si>
  <si>
    <t>Técnicos ainda não capacitados. Necessita de financiamento</t>
  </si>
  <si>
    <t>35 Técnicos  Formados</t>
  </si>
  <si>
    <t>iniciado 29 auditorias nas industrias, em Maputo Cidade, Maputo Província, Sofala e Manica. Necessita de financiamento para Continuar</t>
  </si>
  <si>
    <t>22 Técnicos Formados</t>
  </si>
  <si>
    <t>Aprovado SESA para a produção Mineira. Necessita de financiamento para Continuar</t>
  </si>
  <si>
    <t>4 Técnicos  Formados</t>
  </si>
  <si>
    <t xml:space="preserve">Técnicos ainda não capacitados </t>
  </si>
  <si>
    <t>Micro Hydro Power tecnology Development</t>
  </si>
  <si>
    <t xml:space="preserve">Desenvolvimento de Mini Hídricas  </t>
  </si>
  <si>
    <t>5 Técnicos Formados</t>
  </si>
  <si>
    <t>5 técnico Formados</t>
  </si>
  <si>
    <t>Energy Storage</t>
  </si>
  <si>
    <t>Energia Solar Fotovoltaica-Sistemas Isolados Autônomos e Híbridos</t>
  </si>
  <si>
    <t>22 Técnicos  Formados</t>
  </si>
  <si>
    <t>Capacitação iniciada aos pequenos e médios produtores de sistemas solares. Necessita de financiamento para continuar</t>
  </si>
  <si>
    <t>Aumentado o acesso com qualidade e disponibilidade de energia eléctrica, para o desenvolvimento das actividades socioeconômicas</t>
  </si>
  <si>
    <t>Número de Postos Administrativos, Localidades, Povoados e Bairros electrificados através da REN</t>
  </si>
  <si>
    <t>Disponibilidade do gás as Residências, industrias e instituições comerciais</t>
  </si>
  <si>
    <t>O. PROJETOS PARA DESENVOLVIMENTO E FINANCIAMENTO: Projecto de Construção de Infraestruturas de armazenagem de combustíveis</t>
  </si>
  <si>
    <t>Construídas e reabilitadas as infraestruturas de armazenagem de combustíveis líquidos e GPL</t>
  </si>
  <si>
    <t>Aliviada a pressão sobre o consumo e reduzida a factura anual de importação de combustíveis líquidos</t>
  </si>
  <si>
    <t>Numero de novos postos de abastecimento do Gás Natural Veicular</t>
  </si>
  <si>
    <t>H.1 Capacitação em:</t>
  </si>
  <si>
    <t>Desenvolvidas as metodologias, ferramentas e capacidades para estimativa da degradação florestal e desmatamento (expansão para além de área de florestas secas)</t>
  </si>
  <si>
    <t>Projecto SMFM (Desenvolvimento de prototipo para a monitoria de desmatamento e degradação para as florestas secas)</t>
  </si>
  <si>
    <t>Capacitação no uso e desenvolvimento das ferramentas</t>
  </si>
  <si>
    <t>Implementação das ferramentas</t>
  </si>
  <si>
    <t>Produtos das ferramentas (Dados e mapas de desmatamento e degradação)</t>
  </si>
  <si>
    <t>Numero de comunidades envolvidas na monitoria de desmatamento e degradação florestal</t>
  </si>
  <si>
    <t>Nenhuma iniciativa existente ' será testado via o MozFIP neste ano</t>
  </si>
  <si>
    <t>Implementação da metodologia do PMRV</t>
  </si>
  <si>
    <t>Metodologias técnicas para estabelecimento de nível de referencia, monitoria e quantificação de redução de emissões de projetos e programas de REDD definidos
Guioes para analise de propostas de projetos e programas REDD desenvolvidos</t>
  </si>
  <si>
    <t>Bélgica*, Suécia, Banco Mundial</t>
  </si>
  <si>
    <t>Patrimônio Florestal Inventariado a Nível da província</t>
  </si>
  <si>
    <t>Numero de províncias inventariadas</t>
  </si>
  <si>
    <t>O FNDS e o IIAM estão em processo de estabelecimento de 50 parcelas permanentes, sendo necessário um financiamento para mais 50 parcelas</t>
  </si>
  <si>
    <t>Tecnologia para monitoramento florestal e uso do solo disponível assegurada</t>
  </si>
  <si>
    <t>Existem 5 workstation, 1 licença de Arcgis Enterprise, 4 licenças de spatial Analyst e uma licença do ENVI, 5 licenças de Arcgis Desktop, 2 servidores, precisando de igual numero de  equipamentos para o reforço da capacidade</t>
  </si>
  <si>
    <t>Existem equações alometricas para mecrusse, Mopane e algumas espécies do miombo. Precisamos de melhorar a equação de Miombo e de outras principais espécies florestais do pais</t>
  </si>
  <si>
    <t>Existe uma iniciativa de Cooperação Sul-Sul</t>
  </si>
  <si>
    <t>MITADER (Líder) através de DINOTER e FNDS.</t>
  </si>
  <si>
    <t>Actividade em curso, em outubro recebem eremos o Diagnóstico da Situação actual para iniciar-se com as consultas públicas</t>
  </si>
  <si>
    <t>MITADER (Líder) através de CENACARTA, DINAT e DINOTER.</t>
  </si>
  <si>
    <t>Actividade condicionada a disponibilidade orçamental</t>
  </si>
  <si>
    <t>MITADER (líder) através do CENACARTA, DINAT, DINOTER e DINAF.</t>
  </si>
  <si>
    <t>Actividadede condicionada a disponibilidade orçamental</t>
  </si>
  <si>
    <t>Apoio para a Restauração de ecossistemas sensíveis degradadas através de adaptação baseada em ecossistemas - recife de corais, mangais, estuários, terras húmidas, lagoas, montanhas, tapete de ervas marinhas, dunas costeiras, florestas, degradação do solo</t>
  </si>
  <si>
    <t>Ecossistemas sensíveis degradados restaurados</t>
  </si>
  <si>
    <t>Existem relatórios regionais (CORDIO corais) e nacionais (CTV, UEM/DCB); em revisão a Estratégia dos Mangais; em curso a elaboração do inventario de mangais; em curso inventario de terras húmidas; em curso no âmbito do inventario de terras húmidas; estudos regionais (convenção de Nairobi); estudo do estado de conservação das ervas marinhas; inventariadas as áreas erodidas nas províncias do Norte do pais</t>
  </si>
  <si>
    <t>Relatório de Linha de base para se definir o estado atual e definir prioridades</t>
  </si>
  <si>
    <t>Inicio das actividades de restauração</t>
  </si>
  <si>
    <t>Técnicos do governo capacitados em restauração de ecossistemas sensíveis e degradados</t>
  </si>
  <si>
    <t>Material de capacitação preparado</t>
  </si>
  <si>
    <t>Existem técnicos capacitados em inventariação de áreas degradadas por erosão</t>
  </si>
  <si>
    <t>Treinamento/Reciclagem aos técnicos do nível central</t>
  </si>
  <si>
    <t>Capacitação dos técnicos provinciais e distritais</t>
  </si>
  <si>
    <t>Experiencias de sucesso na recuperação de áreas degradadas (Projecto PASA)</t>
  </si>
  <si>
    <t>Elaborado Manual de Prevenção e Controlo da Erosão de Solos</t>
  </si>
  <si>
    <t>Elaborado Plano de Accao para a Prevenção e Controlo da Erosão de Solos (2008-2018).</t>
  </si>
  <si>
    <t>Experiencias de educação e sensibilização ambiental no âmbito de PECODA</t>
  </si>
  <si>
    <t>Apoio na elaboração de linha de base da gestão efectiva e equitativa  das áreas de conservação marinhas/costeiras e terrestres 'avaliação das unidades de conservação ' estado atual, orçamento, atividade</t>
  </si>
  <si>
    <t>Linha de base das áreas de conservação elaborada</t>
  </si>
  <si>
    <t>Projecto de conservação da biodiversidade marinha e costeira; Relatório de Informação de Potenciais Terras Húmidas de Importância Internacional (Relatórios de "RIS"); Estratégia de Gestão Integrada da Zona Costeira</t>
  </si>
  <si>
    <t>Continuação da actividade e harmonização dos trabalhos</t>
  </si>
  <si>
    <t>Projecto de conservação da biodiversidade marinha e costeira; Relatoria Projecto de Paisagem do Rovuma</t>
  </si>
  <si>
    <t xml:space="preserve">Apoio na elaboração de linha de base para a monitoria das espécies de fauna e flora marinhas e terrestre ameaçadas ' estudos </t>
  </si>
  <si>
    <t>Linha de base para a monitoria das espécies elaborada</t>
  </si>
  <si>
    <t>Protocolo da fauna e flora selvagem da Convenção de Nairobi; Anexos de CMS e CITES; Lista Vermelha das Espécies de Fauna e Flora Marinhas; Estratégia de Gestão Integrada da Zona Costeira</t>
  </si>
  <si>
    <t>Continuação da actividade</t>
  </si>
  <si>
    <t>Lista Vermelha das Espécies de Fauna e Flora Terrestres; Anexos de CMS, CITES</t>
  </si>
  <si>
    <t>Identificação, estabelecimento e gestão sustentável de novas áreas protegidas marinhas e terrestres</t>
  </si>
  <si>
    <t>Novas áreas protegidas marinhas e terrestres identificas, estabelecidas e geridas</t>
  </si>
  <si>
    <t>Relatórios Nacional da CBD, Projecto de conservação da biodiversidade marinha e costeira; Projecto de Paisagem do Rovuma; Relatório de Informação de Potenciais Terras Húmidas de Importância Internacional (Relatórios de "RIS")</t>
  </si>
  <si>
    <t>Projecto de conservação da biodiversidade marinha e costeira; Projecto de Paisagem do Rovuma</t>
  </si>
  <si>
    <t>Apoio na elaboração do estudo de viabilidade técnica e econômica das áreas erodidas em Nampula, Niassa e Cabo Delgado</t>
  </si>
  <si>
    <t>Estudo de viabilidade técnica e econômica elaborado</t>
  </si>
  <si>
    <t>Relatórios de Estudo de viabilidade técnica e econômica da província de Nampula, Niassa e Cabo Delgado elaborados</t>
  </si>
  <si>
    <t>Relatório do mapeamento da erosão de solos nas províncias do Norte do pais (Fase I)</t>
  </si>
  <si>
    <t>Conclusão da Fase I e elaboração dos estudos</t>
  </si>
  <si>
    <t>Mapear áreas degradadas de erosão (Fase II)</t>
  </si>
  <si>
    <t>Áreas degradadas de erosão mapeadas</t>
  </si>
  <si>
    <t>Plano de Accao de Prevenção e Combate da Erosão de Solo; Relatórios Nacional da CBD; Estratégia de Gestão Integrada da Zona Costeira, relatório do mapeamento da erosão de solos nas províncias do Norte do pais (Fase I)</t>
  </si>
  <si>
    <t>Técnicos capacitados em mapeamento de áreas degradadas de erosão</t>
  </si>
  <si>
    <t>Relatório do curso sobre técnicas de mapeamento de áreas erodidas; Relatório do mapeamento da erosão de solos nas províncias do Norte do pais (Fase I)</t>
  </si>
  <si>
    <t>Actualizacao do Plano de Accao da Prevenção e Controlo da Erosão de Solo</t>
  </si>
  <si>
    <t>Plano de Accao da Prevenção e Controlo da Erosão de Solo aprovado</t>
  </si>
  <si>
    <t>Plano de Accao de Prevenção e Combate da Erosão de Solo (2008-2018)</t>
  </si>
  <si>
    <t>Reuniões de harmonização</t>
  </si>
  <si>
    <t>Aprovação do plano</t>
  </si>
  <si>
    <t>Avaliar o impacto das mudanças climáticas sobre biodiversidade faunística e florestal marinhas e terrestres (marinho como principal desafio)</t>
  </si>
  <si>
    <t>Impacto das mudanças climáticas sobre biodiversidade faunística e florestal marinhas e terrestres avaliado</t>
  </si>
  <si>
    <t>Plano de Accao Estratégico da Biodiversidade (NBSAP); Regulamento do Processo de Avaliação do Impacto Ambiental</t>
  </si>
  <si>
    <t>Relatórios parciais dos impactos</t>
  </si>
  <si>
    <t>Elaboração e actualizacao dos regulamentos sobre gestão de mangais, ABS e a Estratégia e Plano de Accao do Controlo a Seca e Desertifica o</t>
  </si>
  <si>
    <t>Regulamentos sobre gestão de mangais, ABS e Estratégia e Plano de Accao do Controlo a Seca e Desertifica o Elaborados e actualizados</t>
  </si>
  <si>
    <t>Aprovados o Regulamentos sobre gestão de mangais e Estratégia e Plano de Accao do Controlo a Seca e Desertifica o</t>
  </si>
  <si>
    <t>Continuação das  consultorias e inicio de harmonização</t>
  </si>
  <si>
    <t>Atualizado o Regulamentos sobre ABS</t>
  </si>
  <si>
    <t xml:space="preserve">Plano de Accao Estratégico da Biodiversidade (NBSAP); </t>
  </si>
  <si>
    <t>Elaboradas as Políticas sectoriais de resíduos e planos de gestão de resíduos ao nível dos municípios e distritos incluindo instrumentos regulamentares para reciclagem e coleta selectiva</t>
  </si>
  <si>
    <t>Estratégia Integrada de Gestão de Resíduos Sólidos Urbanos; Regulamento de de Gestão de Resíduos Sólidos Urbanos; Regulamento de Gestão de Resíduos Perigosos; Regulamento de Gestão do saco Plástico; Regulamento da Responsabilidade alargada do Produtor e importador de embalagens</t>
  </si>
  <si>
    <t>Atualizado o sistema de base de dados, estudos e capacidades na área de resíduos</t>
  </si>
  <si>
    <t xml:space="preserve">Numero de instituições capacitadas </t>
  </si>
  <si>
    <t>Elaborado o Relatório nacional de gestão de resíduos (Recolha, tratamento e sistematização de informação do setor)</t>
  </si>
  <si>
    <t>Dados sobre recolha, tratamento sistematizados</t>
  </si>
  <si>
    <t xml:space="preserve">Numero de municípios treinados sobre a cadeia de valor  e oportunidades de participação do sector privado e sociedade civil na área de resíduos </t>
  </si>
  <si>
    <t>Fortalecidas as capacidades dos técnicos do setor estimar as emissões dos Gases de Efeito Estufa do sector de resíduos realizados</t>
  </si>
  <si>
    <t>Capacitadas as diferentes instituições para coordenação, planificação, integração e responsabilização dos sectores na implementação das estratégias e políticas aprovadas no sector de resíduos (articulação nível local e nacional);</t>
  </si>
  <si>
    <t>Número de instituições capacitadas para coordenação, planificação, integração 
Número de seminários para a planificação, integração e responsabilização dos sectores  para a implementação das estratégias e políticas aprovadas no sector de resíduos;</t>
  </si>
  <si>
    <t xml:space="preserve">Número de mensagens multimídias produzidas e difundidas </t>
  </si>
  <si>
    <t>Divulgadas mensagens educativas por meio de actores (músicos, artesãos, e outros artistas )</t>
  </si>
  <si>
    <t>Realizadas palestras nas escolas, mercados, praias e comunidades</t>
  </si>
  <si>
    <t>Número de palestras nas escolas, mercados, praias e comunidades realizados</t>
  </si>
  <si>
    <t xml:space="preserve">K.10 Estudos de Impacto ambiental, de viabilidade económica e desenho de projectos executivos de construção infraestruturas de gestão de resíduos ' em linha com o processo de avaliação ambiental; </t>
  </si>
  <si>
    <t>Promovida a implantação de áreas verdes (áreas tampão) e vedação em infraestruturas de gestão de resíduos</t>
  </si>
  <si>
    <t>Mecanismo financeiro para utilização das taxas relativos a resíduos em um mecanismo para financiamento de projetos de gestão de resíduo</t>
  </si>
  <si>
    <t>K.14 Promoção de práticas de gestão sustentável dos resíduos, incluindo a coleta selectiva, a adopção de medidas para reduzir, reutilizar e reciclar (3 Rs);</t>
  </si>
  <si>
    <t>Promovida (trocas de experiencia e sensibilização) a coleta selectiva de resíduos nas cidades e vilas;</t>
  </si>
  <si>
    <t>há algumas iniciativas espontâneas</t>
  </si>
  <si>
    <t>Realizados seminários de Sensibilização a diferentes níveis para a prevenção, redução e eliminação de resíduos ' relativos aos regulamentos e politicas existentes ' técnicos, empresas e sociedade em geral</t>
  </si>
  <si>
    <t>K.17 Coordenação interinstitucional e envolvimento com todos os intervenientes;</t>
  </si>
  <si>
    <t>Realizadas reuniões técnicas com o grupo temático de resíduos para avaliação da implementação das acções do sector de resíduos ' obrigações em relação as convenções internacionais</t>
  </si>
  <si>
    <t>Visitados dois países para a troca de experiencia</t>
  </si>
  <si>
    <t>Q.1 Construção de infraestruturas de gestão de resíduos (aterros controlados, centros de triagem e de transferência de resíduos, centros de reciclagem, compostagem e incineradoras).</t>
  </si>
  <si>
    <t>Construídos aterros controlados</t>
  </si>
  <si>
    <t>Construídos  centros de triagem e de transferência de resíduos.</t>
  </si>
  <si>
    <t>Número de  centros de compostagem construídos / estabelecidos (6)</t>
  </si>
  <si>
    <t>Construídas incineradoras</t>
  </si>
  <si>
    <t>Número de  incineradoras Instaladas (10)</t>
  </si>
  <si>
    <t>MTC-Ministério dos Transportes e Comunicações; FTC-Fundo dos  Transportes e Comunicações;  (AMM)-Agência Metropolitana de Maputo; Municípios (Governo Local); CFM-Portos e Caminhos de Ferros de Moçambique; Transmaritima; Cooperativas de Transportes.</t>
  </si>
  <si>
    <t>150 Autocarros e 1 Barco</t>
  </si>
  <si>
    <t>MTC- Através da (DNTS)- Direção Nacional dos Transportes e Segurança; (INATTER)-Instituto Nacional dos Transportes Terrestres; FTC-Fundo dos  Transportes e Comunicações; Municípios (Governo Local); CFM-Portos e Caminhos de Ferros de Moçambique; Transmaritima; Cooperativas de Transportes.</t>
  </si>
  <si>
    <t>Politica e Estratégia dos Transportes</t>
  </si>
  <si>
    <t>MTC- Através da (DNTS)- Direção Nacional dos Transportes e Segurança; (INATTER)-Instituto Nacional dos Transportes Terrestres; FTC-Fundo dos  Transportes e Comunicações; (AMM)-Agência Metropolitana de Maputo; Municípios (Governo Local); CFM-Portos e Caminhos de Ferros de Moçambique; Transmaritima; Cooperativas de Transportes.</t>
  </si>
  <si>
    <t xml:space="preserve">MTC-Ministério dos Transportes e Comunicações; MITADER  </t>
  </si>
  <si>
    <t>Inventários Nacionais de Gases de Efeito de Estufa</t>
  </si>
  <si>
    <t>Consolidação do processo de medição da qualidade do Ar Atmosférico no Pais</t>
  </si>
  <si>
    <t>Infraestruturas Rodoviárias Sustentáveis (Estradas, Portagens e Semáforos inteligentes); Centros logísticos apropriados ou adequados;</t>
  </si>
  <si>
    <t>Infraestruturas Rodoviárias Existentes</t>
  </si>
  <si>
    <t>Área Metropolitana de Transportes de Maputo, Municípios de Maputo, Matola e Boane. Governo Distrital de Marracuene, Ministério e Transportes e Comunicações</t>
  </si>
  <si>
    <t>Centro de Controle e Monitoramento da qualidade do ar em operação: emissão de relatórios mensais, dados da qualidade do ar na web em tempo real, etc. ...</t>
  </si>
  <si>
    <t>O programa de treinamento atingiu ao 90 % dos funcionários públicos da AMM e 50% dos operadores de transporte.</t>
  </si>
  <si>
    <t>Jornadas, seminários de Formação e viagens de formação</t>
  </si>
  <si>
    <t>Elaborado o Relatório do impacto da redução de emissão do CO2 com a introdução do projecto Metro BUS</t>
  </si>
  <si>
    <t>Relatório publicado</t>
  </si>
  <si>
    <t>Novo regulamento aprovado e publicado no Boletim da República</t>
  </si>
  <si>
    <t>Ministério de Transportes</t>
  </si>
  <si>
    <t>Aprovação e publicação no Boletim da república</t>
  </si>
  <si>
    <t>Criada e operacionalizada a Mesa de coordenação permanente</t>
  </si>
  <si>
    <t>Reuniões da mesa de coordenação periódicas.</t>
  </si>
  <si>
    <t>AECID; UEM; MAEFP; ASF; WAZA; Municípios de Maputo, Matola e Boane; Governo distrital de Marracuene, ONGD e SCO e Agência Metropolitana de Transportes.</t>
  </si>
  <si>
    <t>Reuniões de coordenação mensais.</t>
  </si>
  <si>
    <t>Transporte - Aviação Civil</t>
  </si>
  <si>
    <t xml:space="preserve">Moçambique elaborou a primeira versão do Plano de Acção para entrega à OACi ainda em 2018. No entanto, o documento deve ser constam ente actualizado e os resultados das medidas propostas monitoradas para posterior reporte à ICAO. </t>
  </si>
  <si>
    <t xml:space="preserve">a) Ainda não não há capacidade técnica ou normativos para a implementação do CORSIA;
b) Aeroportos de Moçambique ainda não têm medidas verdes implementadas;
c) Actualmente, os Aeroportos de Moçambique estão implementando PBN em procedimentos de pouso e decolagem, porém ainda não se usa PBN para procedimentos em rota. Esta medida teria alto impacto para redução de emissões do sector se aplicada em todos os aeroportos do país;
d) Ainda não existem campanhas abrangentes de conscientização ambiental para o sector de aviação no país. </t>
  </si>
  <si>
    <t>a) Desenvolvimento de capacidade técnica para implementação do CORSIA e publicação de norma para obrigatoriedade de reporte dos dados ao IACM por parte dos operadores aéreos nacionais;
b) Levantamento de medidas verdes para implementação nos aeroportos de Moçambique e elaboração de estudo de viabilidade técnica das medidas;
c) Estudo de viabilidade técnica para extensão da implementação de PBN em todos os aeroportos de Moçambique e de PBN em rota;
d) Elaboração de material de divulgação de impacto ambiental do setor e de conscientização dos diferentes stakholders</t>
  </si>
  <si>
    <t>Elaboração de estudo de viabilidade técnica para instalação Green Ground Support Equipment (GSE) nos aeroportos de Moçambique</t>
  </si>
  <si>
    <t>Sistema de monitoria dos índices de qualidade de agua melhorado</t>
  </si>
  <si>
    <t xml:space="preserve">Existência de estações de monitoria da qualidade em quase todas as ARAs;                    Recursos humanos com experiencia,  Capacidade técnica deficiente; Fundos limitados, </t>
  </si>
  <si>
    <t>Estabelecimento da Unidade de Controle de Cheias e  Secas, Rede de Estações Hidro climatológicas  em quase todas as ARAs ;                  Técnicos com experiencia  na área de gestão de cheias e secas</t>
  </si>
  <si>
    <t xml:space="preserve">Reforço do pessoal Técnico para a UCCS,                Treinamento de Técnicos na área de Modelação Hidrológica,                       Instalação de estacoes telemétricas, </t>
  </si>
  <si>
    <t>Funcionamento pleno da rede,                       Mobilização de fundos para a expansão da rede hidro climatológica estratégica</t>
  </si>
  <si>
    <t>Desenvolvimento  de base de dados e informação sobre as  águas subterrânea</t>
  </si>
  <si>
    <t>Existência de rede de monitoria de água subterrâneas nos aquíferos que abastecem as cidades de Tete, Quelimane, Pemba a na região do grande Maputo</t>
  </si>
  <si>
    <t>Banco de dados operacional a nível Central das ARAs,     Técnicos com experiencia na área de gestão de dados</t>
  </si>
  <si>
    <t>Instalação do SNIRH, Instalação do Website, Treinamento do pessoal</t>
  </si>
  <si>
    <t>Mobilizados fundos junto ao BM para a reabilitação da barragem de Corumana,  Finalizado  o Plano de Recursos Hídricos, onde se mapeiam as principais infrasturuturas</t>
  </si>
  <si>
    <t>Reabilitação da barragem de Corumana,  Estudo de viabilidade das barragens de de Mapai e Meluli, Construção da barragem de Moamba Major, Mobilização de financiamento</t>
  </si>
  <si>
    <t>DNGRH, ARA Centro Norte e Ara Norte, Municípios; MIREME, MITADER,MASA,MTC, Banco Mundial (BM)</t>
  </si>
  <si>
    <t>Finalização da elaboração de planos de bacias de Licungo e Messalo</t>
  </si>
  <si>
    <t>Reabilitação e expansão da Estação de Tratamento de Águas Residuais do Influente  e construção de uma Estação de Tratamento de Lamas Fecais e Melhoria do Sistema de Drenagem e Saneamento da Zona Metropolitana de Maputo</t>
  </si>
  <si>
    <t>Execução a 30%</t>
  </si>
  <si>
    <t xml:space="preserve">Promoção da construção de Infraestruturas verdes, para a mitigação da erosão e de cheias </t>
  </si>
  <si>
    <t>Capacitação em modelação numérica (programação)</t>
  </si>
  <si>
    <t>Treinados 4 técnicos</t>
  </si>
  <si>
    <t>Líder: INAM
Parceiros: DNGRH, INGC, ARAS a IIAM</t>
  </si>
  <si>
    <t>Existência de técnicos com conhecimentos básicos de programação
 Em curso aquisição de equipamentos para modelação numérica, 
Introdução do modelo de previsão numérica WRF (Heather research forecast)</t>
  </si>
  <si>
    <t>Preparados TOR e treinados 2 técnicos</t>
  </si>
  <si>
    <t>Treinados 2 técnicos</t>
  </si>
  <si>
    <t>Capacitação em uso de modelos de previsão de eventos extremos</t>
  </si>
  <si>
    <t>Treinados 30 técnicos da área de previsão de tempo</t>
  </si>
  <si>
    <t xml:space="preserve">Colaboração com o centro regional de treinamento em Meteorologia da Organização Mundial de Meteorologia na África do Sul
Existência de modelos de escala Local na região da SADC </t>
  </si>
  <si>
    <t>Treinados 10 técnicos</t>
  </si>
  <si>
    <t>Capacitação na interpretação de produtos de satélite para previsão do tempo</t>
  </si>
  <si>
    <t>Treinados 30 técnicos da área do sistema de aviso prévio</t>
  </si>
  <si>
    <t>Colaboração com o centro regional de treinamento em Meteorologia da Organização Mundial de Meteorologia na África do Sul
Existência de novos produtos de satélite meteorológico a ser lançado em 2021</t>
  </si>
  <si>
    <t>Capacitação na interpretação de produtos de radares para previsão de eventos extremos</t>
  </si>
  <si>
    <t>Colaboração com o centro regional de treinamento em Meteorologia da Organização Mundial de Meteorologia na África do Sul
Em processo a reabilitação dos dois radares meteorológicos ( Beira e Xai-xai)</t>
  </si>
  <si>
    <t>Capacitação em técnicas de comunicação para a disseminação de avisos prévios para as comunidades</t>
  </si>
  <si>
    <t>Treinados 11 técnicos</t>
  </si>
  <si>
    <t xml:space="preserve">Líder: INAM
Parceiros: DNGRH, INGC e ARAS </t>
  </si>
  <si>
    <t>Existência de 2 treinados</t>
  </si>
  <si>
    <t>Treinados 3 técnicos</t>
  </si>
  <si>
    <t>capacitação em modelação de projeções de cenários climáticos</t>
  </si>
  <si>
    <t>Líder: INAM
Parceiros: MASA, DNGRH,  INGC, MISAU e IIAM</t>
  </si>
  <si>
    <t>Capacitação em desenho e monitoria de projectos</t>
  </si>
  <si>
    <t>Treinamento de 15 técnicos</t>
  </si>
  <si>
    <t>Existência de oportunidades de  financiamento na área de mudanças climáticas</t>
  </si>
  <si>
    <t>Treinados 5 técnicos</t>
  </si>
  <si>
    <t>capacitação em técnicas de previsão climática sazonal e intra-sazonal</t>
  </si>
  <si>
    <t>Treinamento de 4 técnicos</t>
  </si>
  <si>
    <t>Existência de 2 técnicos para desenvolver previsões climáticas de médio prazo</t>
  </si>
  <si>
    <t>Capacitação no uso de software de monitoria de secas</t>
  </si>
  <si>
    <t>Treinamento de 8 técnicos</t>
  </si>
  <si>
    <t>Líder: INAM
Parceiros: MASA, DNGRH,  INGC, MISAU</t>
  </si>
  <si>
    <t>Existência de dados climáticos para a monitoria de seca</t>
  </si>
  <si>
    <t>capacitação em comunicação, imagem e marketing</t>
  </si>
  <si>
    <t>Em processo a elaboração do Plano de Negócios do INAM</t>
  </si>
  <si>
    <t>Capacitação em previsão baseada no impacto</t>
  </si>
  <si>
    <t>Treinados 8 técnicos</t>
  </si>
  <si>
    <t xml:space="preserve">Existência de um projecto piloto sobre previsões e avisos baseados no impacto em Mabalane e Inharrime </t>
  </si>
  <si>
    <t>Capacitação no uso e na gestão do sistema de base de dados climáticos</t>
  </si>
  <si>
    <t>Treinados 30 técnicos</t>
  </si>
  <si>
    <t>Líder: INAM
Parceiros: DNGRH,  ARAS a IIAM</t>
  </si>
  <si>
    <t xml:space="preserve">Treinados 30 técnicos </t>
  </si>
  <si>
    <t>Capacitação em técnicas de controlo de qualidade e  de preenchimentos de falhas nos dados climáticos</t>
  </si>
  <si>
    <t>Treinados 40 técnicos</t>
  </si>
  <si>
    <t>Existência de técnicos localmente que podem orientar a formação</t>
  </si>
  <si>
    <t>treinados 20 técnicos</t>
  </si>
  <si>
    <t>Treinados 20 técnicos</t>
  </si>
  <si>
    <t>Capacitação em uso de GIS e remote sensing para mapeamento de dados climáticos e zonas de ocorrência de eventos extremos</t>
  </si>
  <si>
    <t>Líder: INAM
Parceiros: DNGRH,  INGC, ARAS a IIAM</t>
  </si>
  <si>
    <t>Existência de técnicos com conhecimentos básicos e ferramentas  para mapeamento</t>
  </si>
  <si>
    <t>treinados 10 técnicos</t>
  </si>
  <si>
    <t>Capacitação em sistemas de observação climática</t>
  </si>
  <si>
    <t>Treinados 50 técnicos</t>
  </si>
  <si>
    <t>Líder: INAM
Parceiros: DNGRH,  ARAS e IIAM</t>
  </si>
  <si>
    <t>Existência de 12 estações automáticas e em processo da aquisição de 26 estacoes automáticas
Existência de técnicos formados</t>
  </si>
  <si>
    <t>treinados 15 técnicos</t>
  </si>
  <si>
    <t>Capacitação em instalação, manutenção e calibração de sistemas de observação climática</t>
  </si>
  <si>
    <t>Treinados 16 técnicos</t>
  </si>
  <si>
    <t>Existência de 12 estações automáticas e em processo da aquisição de 26 estacoes automáticas</t>
  </si>
  <si>
    <t>Treinados 6 técnicos</t>
  </si>
  <si>
    <t>capacitação em gestão de tecnologias de informação e comunicação</t>
  </si>
  <si>
    <t>Líder: INAM
Parceiros: DNGRH,  INGC, ARAS, MISAU e IIAM</t>
  </si>
  <si>
    <t>existência de técnicos com conhecimentos base de TIC</t>
  </si>
  <si>
    <t xml:space="preserve">Capacitação em desenho e gestão da pagina web para o sistema de aviso prévio  </t>
  </si>
  <si>
    <t xml:space="preserve">Existência de pagina web da instituição </t>
  </si>
  <si>
    <t>Saúde - NOVO</t>
  </si>
  <si>
    <t xml:space="preserve">Fortalecimento da capacidade de prevenção e controlo da propagação de doenças vectoriais através do correto mapeamento da sua distribuição e mobilidade espacial </t>
  </si>
  <si>
    <r>
      <t xml:space="preserve">1  treinamento  sobre Mudanças Climáticas e Saúde preparado para técnicos nacionais de saúde ambiental e parceiros já desenvolvido no âmbito da cooperação com o DFID </t>
    </r>
    <r>
      <rPr>
        <sz val="12"/>
        <color rgb="FFFF0000"/>
        <rFont val="Calibri"/>
        <family val="2"/>
        <scheme val="minor"/>
      </rPr>
      <t xml:space="preserve"> </t>
    </r>
    <r>
      <rPr>
        <sz val="12"/>
        <rFont val="Calibri"/>
        <family val="2"/>
        <scheme val="minor"/>
      </rPr>
      <t>com apoio da OMS.</t>
    </r>
    <r>
      <rPr>
        <sz val="12"/>
        <color rgb="FFFF0000"/>
        <rFont val="Calibri"/>
        <family val="2"/>
        <scheme val="minor"/>
      </rPr>
      <t xml:space="preserve"> </t>
    </r>
    <r>
      <rPr>
        <sz val="12"/>
        <color theme="1"/>
        <rFont val="Calibri"/>
        <family val="2"/>
        <scheme val="minor"/>
      </rPr>
      <t>Pacote aborda passos para  V&amp;A e H-NAP
 Um seminário sobre MC&amp;Saude realizado em Out 2018Número de seminários/treinamentos realizados. 
(iii) 30 participantes estiveram presentes, provenientes de XXXX
(iv) Existe Informação no SIS-MA que pode ser reforçada com a inclusão de informação climática
(v) Relatório da Formação de Out 2018 em elaboração</t>
    </r>
  </si>
  <si>
    <t xml:space="preserve"> 1 pacote de treinamento
3 seminários
30 participantes por seminário
33%
1 relatório</t>
  </si>
  <si>
    <t>1 pacote de treinamento
3 seminários
30 participantes por seminário
33%
1 relatório</t>
  </si>
  <si>
    <t>1 pacote de treinamento
3 seminários
30 participantes por seminário
34%
1 relatório</t>
  </si>
  <si>
    <t>154 distritos mapeados   (identificação de doenças causadas pelas mudanças climáticas, capacidade fortalecida  dos sistemas de monitoria e vigilância das doenças relacionadas com as mudanças climáticas).</t>
  </si>
  <si>
    <t xml:space="preserve">154 distritos mapeados e monitoria das doenças relacionadas com as alterações climáticas para integração dos mesmos em sistemas de vigilância, por exemplo os usados para monitorizar as doenças relacionadas com a água e por vectores (malária e cólera)
</t>
  </si>
  <si>
    <t xml:space="preserve">Plano sectorial de mapeamento da distribuição e mobilidade espacial </t>
  </si>
  <si>
    <t xml:space="preserve">Relatório do mapeamento da distribuição e mobilidade espacial </t>
  </si>
  <si>
    <t xml:space="preserve">Relatório de Balanço Anual de Implementação do  mapeamento da distribuição e mobilidade espacial </t>
  </si>
  <si>
    <t>Fortalecimento de um sistema de vigilância e medidas de controlo especifico sobre doenças favorecidas pelas mudanças climáticas.</t>
  </si>
  <si>
    <t>1500 brochuras de poluentes do ar domestico, 1500 Brochuras de saneamento d meio, 1500 Brochuras de contaminação das aguas, 1500 brochuras de doenças causadas pelas mudanças climática</t>
  </si>
  <si>
    <t>1  teste de protocolos de gestão de emergência associada a eventos climáticos</t>
  </si>
  <si>
    <t xml:space="preserve"> 1 pacote de treinamento
3 seminários
30 participantes por seminário
34%
1 relatório</t>
  </si>
  <si>
    <t>Realização de estudo de base sobre as doenças favorecidas pelas mudanças climáticas.</t>
  </si>
  <si>
    <t xml:space="preserve">1 Mapa do risco e de provisão da malária a nível distrital, sistema de vigilância integrada para doenças transmitidas por vectores </t>
  </si>
  <si>
    <t xml:space="preserve">1 relatório </t>
  </si>
  <si>
    <t xml:space="preserve">1 balanço </t>
  </si>
  <si>
    <t>Comunidades cientes sobre os riscos à saúde resultantes das mudanças climáticas</t>
  </si>
  <si>
    <t>4 tipo de brochuras de Sensibilização de acções de advocacia e divulgação, sobre as medidas destinadas a reduzir o impacto das mudanças climáticas, (1500 brochuras de poluentes do ar domestico, 1500 Brochuras de saneamento d meio, 1500 Brochuras de contaminação das aguas, 1500 brochuras de doenças causadas pelas mudanças climática)</t>
  </si>
  <si>
    <t>elaboração de  brochuras de poluentes do ar domestico</t>
  </si>
  <si>
    <t>6000  Brochuras (1500 brochuras de poluentes do ar domestico, 1500 Brochuras de saneamento d meio, 1500 Brochuras de contaminação das aguas, 1500 brochuras de doenças causadas pelas mudanças climática)</t>
  </si>
  <si>
    <t>Políticas, Estratégias e Legislação</t>
  </si>
  <si>
    <t>Monitorização e Avaliação</t>
  </si>
  <si>
    <t>Fortalecimento de Capacidades Técnicas e Institucionais</t>
  </si>
  <si>
    <t>Orçamentação e Investimento</t>
  </si>
  <si>
    <t>Tipologia</t>
  </si>
  <si>
    <t>Tipologia do Resultado</t>
  </si>
  <si>
    <t>AfDB, GGGI, ILO, Suécia, PNUD, Banco Mundial</t>
  </si>
  <si>
    <t>Sectores Capacitados  na analise de Custo Beneficio e no uso da Matriz dos Assuntos Transversais com o foco para a Matriz de Ambiente e Mudanças Climáticas, Gestão de Risco de Desastres, Segurança Alimentar e Nutricional, Desenvolvimento Rural, Gênero e HIV e SIDA</t>
  </si>
  <si>
    <t>Aprovado o Plano de Mobilidade Sustentável e Equitativo na Área Metropolitana de Maputo</t>
  </si>
  <si>
    <t>Implementado o Sistema de MRV do setor e capacitados os  técnicos do setor</t>
  </si>
  <si>
    <t>Biodiversidade</t>
  </si>
  <si>
    <t>Gestão de Riscos e Aviso Prévio</t>
  </si>
  <si>
    <t>Saúde</t>
  </si>
  <si>
    <t>NAMA elaborada</t>
  </si>
  <si>
    <t>Termos de Referência dos estudos (actualização dos cenários climáticos e análise de vulnerabilidade sectoriais) elaborado 
Contrato de Serviço de Consultoria assinado 
Relatório dos seminários de validação publicados 
Resultados finais dos estudos publicados
Número de técnicos capacitados</t>
  </si>
  <si>
    <t>Termos de Referência para formulação de um mecanismo fortalecido de coordenação elaborado
Relatório da consulta sobre a proposta do mecanismo aprovado
Mecanismo elaborado (regulamento, decreto, etc) ;
Número de técnicos do DMC capacitados</t>
  </si>
  <si>
    <t xml:space="preserve">Termos de Referência para Identificar o papel do sector privado na implementação das MC, com destaque para a NDC elaborado 
Proposta do Mecanismo para o envolvimento do sector privado elaborado
Relatório de auscultação da proposta do mecanismo elaboradi
Mecanismo de Envolvimento do Sector Privado  Implementado </t>
  </si>
  <si>
    <t>Sistema de Mensurar, reportar e verificar as acções de adaptação e mitigação incluindo o apoio solicitado e recebido implementado
Publicado relatório de MRV</t>
  </si>
  <si>
    <t xml:space="preserve">Contratado consultor
Elaborados os produtos da consultoria: 
- escopo e dados necessários para a elaboração do relatório elaborados; 
- desenhado o plano de capacitação para a recolha sistemática de dados e elaboração atempada dos relatórios
- elaborado o mecanismo de recolha de informação </t>
  </si>
  <si>
    <t>Divulgação dos objetivos das NDC dentro dos setores e principais atores envolvidos (governo, setor privado, academia, etc.)
Estratégia de comunicação para NDC elaborada
Materiais de divulgação e conscientização elaborados e divulgados
Atividades de educação ambiental junto a escolas e comunidades</t>
  </si>
  <si>
    <t>Projeto recurso readiness já aprovada - uma vez acreditada o FNDS o recurso será liberado - FNDS em processo de acreditação - provavelmente ano que vem se inicia
3 TECNICOS FORMADOS - DNMA</t>
  </si>
  <si>
    <t>Número de trocas de experiências com outras países realizada (sobre DNA)</t>
  </si>
  <si>
    <t>Participação em diálogos do GCF</t>
  </si>
  <si>
    <t>Número de seminários nacionais e regionais  de divulgação sobre a AND no âmbito do Fundo Climático Verde (GCF)</t>
  </si>
  <si>
    <t>Número de pessoas capacitadas nos distintos setores 
Matriz dos Assuntos Transversais Revista e Operacional</t>
  </si>
  <si>
    <t>Numero de Sectores que Integram MC nos Plano Econômico e Social (PES)</t>
  </si>
  <si>
    <t>Contratada uma consultoria para desenho da Base de dados
 20 Técnicos  formados</t>
  </si>
  <si>
    <t>30 Técnicos Formados</t>
  </si>
  <si>
    <t>4 Técnico  Formados</t>
  </si>
  <si>
    <t>12 Tecnicos Formados</t>
  </si>
  <si>
    <t>4 Técnicos Formados</t>
  </si>
  <si>
    <t>Guioes metodológicos produzidos
Ferramentas de estimativa de degradação e desmatamento desenvolvidas para Moçambique</t>
  </si>
  <si>
    <t>% de implementação dos planos de maneio com novos critérios aprovados</t>
  </si>
  <si>
    <t>Número de comunidades envolvidas na capacitação</t>
  </si>
  <si>
    <t>Comités de Supervisão e Científico operacionais (evidência de encontros)
Arranjo institucional do REDD aprovado</t>
  </si>
  <si>
    <t>Numero de técnicos capacitados
Licenças de softwares (quais?) válidas
Equipamentos (quais?) fornecidos</t>
  </si>
  <si>
    <t>Números de equações alométricas produzidas</t>
  </si>
  <si>
    <t>Estabelecido o classificador de informação para as diferentes instituições
Politica de partilha de dados aprovada</t>
  </si>
  <si>
    <t>Numero de Eventos/Workshop de troca de experiencias realizados</t>
  </si>
  <si>
    <t>Área florestal (ha) explorada com base em planos de maneio integrado</t>
  </si>
  <si>
    <t>Relatórios de progresso (diagnostico da situação actual-modelo territorial actual e proposto)
Plano Nacional Aprovado</t>
  </si>
  <si>
    <t>Relatórios de progresso publicados</t>
  </si>
  <si>
    <t>Hectares de ecossistemas sensíveis e degradados restaurados</t>
  </si>
  <si>
    <t>Equipa técnica identificada e treinada (número de técnicos)</t>
  </si>
  <si>
    <t>Relatório de linha de base das áreas de conservação marinhas/costeiras</t>
  </si>
  <si>
    <t>Relatório de linha de base das áreas de conservação terrestres</t>
  </si>
  <si>
    <t>Relatório de linha de base de espécies ameaçadas de fauna e flora marinha</t>
  </si>
  <si>
    <t>Relatório de linha de base espécies ameaçadas de fauna e flora terrestre</t>
  </si>
  <si>
    <t>Hectares de novas áreas protegidas marinhas identificadas e estabelecidas
Números de novas áreas protegidas marinhas identificadas e estabelecidas</t>
  </si>
  <si>
    <t>Hectares de novas áreas protegidas terrestres identificadas e estabelecidas
Número de novas áreas protegidas terrestres identificadas e estabelecidas</t>
  </si>
  <si>
    <t>Relatório de mapeamento de áreas erodidas nas províncias de Tete, Zambezia, Manica, Sofala, Inhambane, Gaza e Maputo</t>
  </si>
  <si>
    <t>Plano de Accao de Prevenção e Controlo da Erosão de Solo aprovado</t>
  </si>
  <si>
    <t>Relatório do Impacto das mudanças climáticas sobre biodiversidade faunística e florestal terrestres publicado</t>
  </si>
  <si>
    <t>Relatório do Impacto das mudanças climáticas sobre biodiversidade faunística e florestal marinhas publicado</t>
  </si>
  <si>
    <t>Operacionado o mecanismo de aplicação de taxas em projetos de resíduos</t>
  </si>
  <si>
    <t>Número de cidades e vilas com  a  coleta selectiva de resíduos implantada</t>
  </si>
  <si>
    <t>Base de dados de resíduos operacionalizada</t>
  </si>
  <si>
    <t>Licenças de softwares adquiridos  
Número de técnicos capcitados no uso da ferramenta para a  gestão da base de dados</t>
  </si>
  <si>
    <t>Número de cidades ou vilas com boas práticas de re-utilização de resíduos (como podemos medir boas práticas? Alguma sugestão?)</t>
  </si>
  <si>
    <t xml:space="preserve">Número de autocarros movidos a gás adquiridos
Número de autocarrosadaptados para uso de gás 
Número de novas embarcações adquiridas
</t>
  </si>
  <si>
    <t>Modernizado o Sistema (Frota) de transportes no Pais: aquisição de Autocarros movidos a Gás e transformação dos existentes; aquisição de novas embarcações</t>
  </si>
  <si>
    <t>Estudo concluído e publicado</t>
  </si>
  <si>
    <t>Política Nacional de Mobilidade Urbana Aprovada 
Leis de Incentivo ao uso de combustíveis limpos nas viaturas (Gás Natural) aprovadas</t>
  </si>
  <si>
    <t>Número de técnicos (segregado por nível central e dos municípios) envolvidos capacitados em matérias ambientais e sobretudo nas estimações de emissões de gases de efeito de estufa.</t>
  </si>
  <si>
    <t xml:space="preserve">Número de técnicos (segregado por nível central e dos municípios) envolvidos capacitados na avaliação e monitoria de projetos </t>
  </si>
  <si>
    <t>Número de centro regionais de medição e qualificação do ar atmosférico estabelecidos 
Publicados os relatórios periódicos sobre as questões de poluição do Ar no sector dos transportes em Moçambique</t>
  </si>
  <si>
    <t>Plano de desenvolvimento sustentável da infraestrutura de logística de Moçambique aprovado
Estratégia de financiamento da logística sustentável de Moçambique elaborada
Quilômetors de Estradas sustentáveis construídas 
Número de semáforos inteligentes implantados
Número de centros logísticos implantados</t>
  </si>
  <si>
    <t>Guioes metodológicos para desenvolvimento de planeamento logístico elaborados e publicados
Regulamentos relacionados aprovados</t>
  </si>
  <si>
    <t>Relatórios trimestrais da qualidade do ar na grande Maputo</t>
  </si>
  <si>
    <t>Plano de Mobilidade Sustentável e Equitativo na Área Metropolitana de Maputo aprovado</t>
  </si>
  <si>
    <t>Kms de ciclovia construídos
outros?</t>
  </si>
  <si>
    <t>a1) Técnicos do IACM capacitados para recebimento dos dados de emissão de CO2 dos operadores aéreos nacionais
a2)  Normativo/regulamento do IACM que exige envio dos dados de CO2 pelos operadores aéreos nacionais aprovado
b) Número de iniciativas de aeroportos verdes implementadas
c) Número de medidas implementação para aumentar a eficiência da gestão do ATM em Moçambique;
d) Número de iniciativas implementadas para conscientização sobre mudanças climáticas em Moçambique</t>
  </si>
  <si>
    <t>Número de medidas de mitigação de GEE implementadas no setor de aviação de Moçambique</t>
  </si>
  <si>
    <t>Implenatado o sistema informatizado(softwares) para recebimento dos dados de emissão e estimativa de emissões de CO2 da aviação de Moçambique</t>
  </si>
  <si>
    <t>Mapa das áreas de inundação das principais bacias vulneráveis
Modernização da rede de recolha de dados do SAC</t>
  </si>
  <si>
    <t>Base de Dados Nacional sobre o Sistema Nacional de Gestão de Recursos Hídricos operacinal 
Criado o Website para disseminação de informação hidrológica</t>
  </si>
  <si>
    <t>Plano Nacional de Rec Hídricos elaborado
Legislação sobre Barragens finalizado
Capacidade (m3) de armazenamento de água por região</t>
  </si>
  <si>
    <t>Termos de Referência elaborados;
Planos elaborados e aprovados</t>
  </si>
  <si>
    <t>Modelos hidrológicos operacionais nas bacias do Save, Púngoè, Lúrio e Messalo</t>
  </si>
  <si>
    <t>Implantadas Estações de Tratamento de Águas Residuais e Lamas Fecais e Sistemas de Drenagem nas Cidades</t>
  </si>
  <si>
    <t>Estudo de linha de base sobre a situação actual de saneamento nas cidades de Tete, Nampula, Quelimane, para infraestruturas de Saneamento (Estações de Tratamento de Águas Residuais e Lamas fecais, incluindo soluções in-situ)
Capacidade de tratamento das estações e demanda do tratamento</t>
  </si>
  <si>
    <t xml:space="preserve"> Estudos ambientais em cursos (PAR, EIAS); Projecto previsto no Plano Director de Saneamento e Drenagem da Zona Metropolitana do Grande Maputo
Capacidade de tratamento das estações e demanda do tratamento</t>
  </si>
  <si>
    <t>Reabilitadas Estação de Tratamento de Águas Residuais, expandidas Estação de Tratamento de Lamas Fecais e melhorado Sistema de Drenagem e Saneamento da Zona Metropolitana de Maputo melhorado</t>
  </si>
  <si>
    <t>Estudo de linha de base
Proposta de mecanismo institucional aprovada
Mecanismo institucional implementado</t>
  </si>
  <si>
    <r>
      <t xml:space="preserve">Termos de Referência elaborados
</t>
    </r>
    <r>
      <rPr>
        <sz val="12"/>
        <color rgb="FFFF0000"/>
        <rFont val="Calibri"/>
        <family val="2"/>
        <scheme val="minor"/>
      </rPr>
      <t>adicionar indicadores com base em troca com setor</t>
    </r>
  </si>
  <si>
    <t>Contratados serviços para definição dos TOR e ministrado curso com a duração de 3 meses
Número de técnicos formados</t>
  </si>
  <si>
    <t>Assinatura de contrato de prestação de serviços com a South African Weather Service para ministrar curso com a duração de 30 dias
Número de técnicos formados</t>
  </si>
  <si>
    <t>Contratação de serviços no mercado local
Número de técnicos formados</t>
  </si>
  <si>
    <t>Assinatura de contrato de prestação de serviços com a South African Weather Service para ministrar curso com a duração de 30 dias 
Número de técnicos formados</t>
  </si>
  <si>
    <t>Contratação de serviços para definição dos TOR e ministrar um curso com a duração de 30 dias
Número de técnicos formados</t>
  </si>
  <si>
    <t>Contratação de serviços para definição de TOR e treinamento
Número de técnicos formados</t>
  </si>
  <si>
    <t>Sistema implementado em alguns Centros Meteorológicos  
Número de técnicos formados</t>
  </si>
  <si>
    <t>Sistema de base de dados climáticos instalado 
Número de técnicos formados</t>
  </si>
  <si>
    <t>Existência de meios ao nível local para o treinamento
Número de técnicos formados</t>
  </si>
  <si>
    <t>Número de técnicos formados</t>
  </si>
  <si>
    <t>Funcionamento efectivo da rede de observação climática/identificado a instituição para a capacitação
Número de técnicos formados</t>
  </si>
  <si>
    <t>Fluxo de informação continuo
Número de técnicos formados</t>
  </si>
  <si>
    <t>Melhoria na disseminação da informação meteorológica e climática para a gestão de desastres naturais
Número de técnicos formados</t>
  </si>
  <si>
    <t>3 Pacotes de treinamento em Mudanças Climáticas e Saúde para profissionais de Saúde, estudantes de saúde e de formação profissional desenvolvidos
9 seminários/treinamentos realizados. 
270 de participantes de cursos, presentes 
100% cobertura  nacional de distritos reportados na  base de dados do observatório sobre  doenças vectoriais
3 Relatório de implementação do plano de  elaborados</t>
  </si>
  <si>
    <t>J.2 Desenvolvidos e implementados Programas de resiliência urbana e costeira</t>
  </si>
  <si>
    <t>a ser desenvolvido</t>
  </si>
  <si>
    <t>a ser definido</t>
  </si>
  <si>
    <t>Alemanha, ICLEI, Bélgica*, PNUD, Banco Mundial, WRI</t>
  </si>
  <si>
    <t>Tabelas e dados detalhados</t>
  </si>
  <si>
    <t>Número</t>
  </si>
  <si>
    <t>N</t>
  </si>
  <si>
    <t>MEF</t>
  </si>
  <si>
    <t>Outros Usos do Solo</t>
  </si>
  <si>
    <t>Transporte - geral</t>
  </si>
  <si>
    <t>Overview da distribuição dos resultados pretendidos com o Plano</t>
  </si>
  <si>
    <t>Total</t>
  </si>
  <si>
    <t>Foco dos resultados pretendidos</t>
  </si>
  <si>
    <t>Setores dos resultados pretendidos</t>
  </si>
  <si>
    <t>Ministério/Setor</t>
  </si>
  <si>
    <t>Transporte Urbano - Maputo</t>
  </si>
  <si>
    <t>Transporte urbano - Maputo</t>
  </si>
  <si>
    <t>Organizações Internacionais com suporte indicativo ao Plano com base na carta de Resposta às Requisições de Moçambique (a ser confirmado)</t>
  </si>
  <si>
    <t>RESULTADO (Output)
(desenvolvido pelos setores e validado na reunião do dia 26 de outubro)</t>
  </si>
  <si>
    <t>Parceiro de Implementação (nome do parceiro e breve descrição da contribuição para o output, caso deseje)</t>
  </si>
  <si>
    <t>Conclusão prevista
(ano)</t>
  </si>
  <si>
    <t>Nome do Projeto do Parceiro de Implementação (caso aplicável)</t>
  </si>
  <si>
    <t>A.6 Fortalecimento de competências e ferramentas para os sectores com a responsabilidade de coleta de dados e elaboração de relatórios;</t>
  </si>
  <si>
    <t>Técnicos capacitados para integração de Mudanças Climáticas nos processos de licenciamento ambiental</t>
  </si>
  <si>
    <t xml:space="preserve">Elaborado o Guia sobre a integração de mudanças climáticas no processo de AIA </t>
  </si>
  <si>
    <t>Técnicos capacitados nos mecanismos de mercado definidos através do artigo 6 do Acordo de Paris</t>
  </si>
  <si>
    <t xml:space="preserve"> MITADER, DLA, MASA, MIREME, MISAU, MOPHRH, MIC, MITUR, MIMAIP, e suas representacoes provinciais</t>
  </si>
  <si>
    <t>Em curso a elaboracao de guioes ambientais
Em curso a elaboracao do Regulamento interno dos Revisores espescialistas em AIA</t>
  </si>
  <si>
    <t>90 tecnicos a nivel central e provincial  formados 
12 tecnicos especialistas formados em Mudancas Climaticas e AIA em curso</t>
  </si>
  <si>
    <t>30 tecnicos capacitados
4 tecnicos especialistas formados</t>
  </si>
  <si>
    <t>45000 USD</t>
  </si>
  <si>
    <t>30 tecnicos  com Conhecimento dos mecanismos de mercado definidos através do artigo 6 do Acordo de Paris</t>
  </si>
  <si>
    <t>MITADER, MIREME</t>
  </si>
  <si>
    <t>Mecanismos definidos atraves do Acordo de Paris e em linha com a NDC e Plano de Operacionalizacao</t>
  </si>
  <si>
    <t>Número de técnicos capacitados segregado por Ministério e Diretoria</t>
  </si>
  <si>
    <t>Guia metodológico elaborado e disponibilizado para técnicos</t>
  </si>
  <si>
    <t>MITADER e setores chave</t>
  </si>
  <si>
    <t xml:space="preserve">Indicadores
 (versão preliminar sugerida pelos setores - a ser consolidada e validada entre setores e parceiros) </t>
  </si>
  <si>
    <t>Meta 2019</t>
  </si>
  <si>
    <t>Meta 2020</t>
  </si>
  <si>
    <t>Meta 2021</t>
  </si>
  <si>
    <t>Custo (estimativas preliminares do governo - valores reais podem diferir significativamente)</t>
  </si>
  <si>
    <t xml:space="preserve">Governos Distrital, MITADER e MEF </t>
  </si>
  <si>
    <t>Planos Locais de Adaptação</t>
  </si>
  <si>
    <t>i. Número de Planos Locais de Adaptação Financiados 
ii. Volume de resursos empenhadados em 
ii. Número de infrastruturas resilientes financiados por ano</t>
  </si>
  <si>
    <t>i. 7 Planos Financiados
ii. 2.000.000
Iii. 8</t>
  </si>
  <si>
    <t>i. 9 Planos 
ii. 3.000.000
Iii. 12</t>
  </si>
  <si>
    <t>i. 11 Planos 
ii. 5.000.000
Iii. 16</t>
  </si>
  <si>
    <t>i. 120
ii. 9</t>
  </si>
  <si>
    <t>i.200
ii. 11</t>
  </si>
  <si>
    <t>i. 80
ii. 7</t>
  </si>
  <si>
    <t>Número de técnicos suportados para representar o governo na COP (até 2023)</t>
  </si>
  <si>
    <t>2018 - UNDCF - 5 técnicos</t>
  </si>
  <si>
    <t>Número de técnicos distritais capacitados em PFM
Número de distritos com técnicos capacitados</t>
  </si>
  <si>
    <t>Orçamento total: 3 milhões de euros</t>
  </si>
  <si>
    <t>Projecto COMBO</t>
  </si>
  <si>
    <t>AFD - No âmbito do projecto COMBO, identificação e mapeamento de Áreas Chave da Biodiversidade (Key Biodiversity Areas, KBAs) em Moçambique e apoio à Red Listagem de espécies da fauna e ecosistemas.
Parceiros de implementação: WCS, Biotope e Forest Trend.</t>
  </si>
  <si>
    <t>AFD - No âmbito do projecto COMBO, desenvolvimento de um mecanismo de compensação da biodiversidade que alinhe os requisitos legais, usando compensações para melhorar e proteger eficazmente a biodiversidade dentro de Áreas Protegidas existentes, ampliar as AP existentes e criar novas AP.
Parceiros de implementação: WCS, Biotope e Forest Trend.</t>
  </si>
  <si>
    <t>AFD - No âmbito do projecto financiado pela AFD e pelo FFEM no Parque Nacional das Quirimbas, três estudos foram realizados: Impact of climate change and adaptation strategy for the coral reefs of Quirimbas National Park; Climate change impact on mangrove ecosystem and development of an adaptation strategy for Quirimbas National Park; Impact of climate change on miombo woodlands ecosystems in Quirimbas National Park.
Parceiros de implementação: ANAC e WWF.</t>
  </si>
  <si>
    <t>Orçamento total: 5 milhões de euros</t>
  </si>
  <si>
    <t>Projectos de Consolidação do Parque Nacional das Quirimbas e de Adaptação às Mudanças Climáticas no Parque Nacional das Quirimbas</t>
  </si>
  <si>
    <t>AFD - Proposta de projeto submetida á NAMA Facility, para obter uma subvenção de 18 milhões de Euros. O principal objetivo do projeto é melhorar as práticas de gestão de resíduos em Moçambique e lançar as bases para o desenvolvimento de uma economia circular. O projecto incluirá as seguintes atividades:
i) Mais elaboração e melhoria do quadro legal e regulatório para a gestão de resíduos em Moçambique.
ii) Estabelecimento de mecanismos de apoio financeiro dedicados para promover investimentos em práticas sustentáveis de gestão de resíduos e infraestruturas.
iii) Operacionalização dos equipamentos e infra-estruturas de gestão de resíduos apoiados pelos mecanismos de apoio financeiro.
iv) Campanhas de sensibilização generalizadas e programas de capacitação institucional.
Parceiros de implementação: MITADER e FNDS.</t>
  </si>
  <si>
    <t>Projecto "Sustainable Waste Management in Mozambique"</t>
  </si>
  <si>
    <t>NDC Roadmap</t>
  </si>
  <si>
    <t>BM / NDC PFG - parte do Plano de Operacionalização - Desenvlvimento do Sistema de MRV e capacitação de técnicos das diferentes instituições</t>
  </si>
  <si>
    <t>varios, referir a abela sumario dos projectos do BM e a pagina do BM para Moçambique</t>
  </si>
  <si>
    <t>O BM tem 1 carteira de $ 160m para apoio transversal ao sector de florestas, uso e planeamento de terra,  e desenvolvimento rural integrado que cobre tdas as alineas abaixo e algumas da agricultura. Ver detahe dos projectos na tabela do BM ou na pagina internet</t>
  </si>
  <si>
    <t>O BM tem 1 carteira de $ 160m para apoio transversal ao sector de florestas, uso e planeamento de terra,  e desenvolvimento rural integrado. Ver detahe dos projectos na tabela do BM ou na pagina internet
O BM tem também projetos em pipeline (Urban Development e Decentralization, $100m)</t>
  </si>
  <si>
    <t>O BM tem 1 carteira de $ 125m para apoio transversal ao sector da agricultura que cobre algumas alineas abaixo e algumas do desenvolvimento rural. Ver detahe dos projectos na tabela do BM ou na pagina internet</t>
  </si>
  <si>
    <t>SIDA/UNCDF - LOCAL - Local Climate Adaptive living Facility - 50,000/ano
Banco Mundial - vários, referir a tabela sumario dos projectos do BM e a pagina do BM para Moçambique</t>
  </si>
  <si>
    <t>- ICLEI will continue to engage with the NDC partnership and the national coordinator on progress on local projects and activities and to continue to explore opportunities for continued engagement</t>
  </si>
  <si>
    <t xml:space="preserve">- ICLEI would be happy to contribute to this ouput to reflect local governments and urban sustainability/ resilience and climate change across a range of sectors in the coordination mechanism </t>
  </si>
  <si>
    <t>- BM / NDC PFG - parte do Plano de Operacionalização - Desenvlvimento do Sistema de MRV e capacitação de técnicos das diferentes instituições
- ICLEI has experience in conducting Green House gas inventories and also has a globally recognised and used Green House gas emission reporting platform (Carbonn) this tool is similar to that of the CDP however Specifically focusses on Supporting sub-national governments with tracking their Green House gas emissions and Setting targets to reduce them. Such tools and expertise could be shared as relevant.</t>
  </si>
  <si>
    <t>AFD*, Belgium*, ICLEI*, Espanha, Banco Mundial</t>
  </si>
  <si>
    <t>AFD*, Belgium, ICLEI*</t>
  </si>
  <si>
    <t>AFD*, Belgium</t>
  </si>
  <si>
    <t>AFD*, Espanha, ICLEI*</t>
  </si>
  <si>
    <r>
      <t xml:space="preserve">Classificação do Ministério/Setor na requisição de Suporte
</t>
    </r>
    <r>
      <rPr>
        <b/>
        <sz val="12"/>
        <color rgb="FFFF0000"/>
        <rFont val="Arial Black"/>
        <family val="2"/>
      </rPr>
      <t/>
    </r>
  </si>
  <si>
    <t>ICLEI - CAPS and UNA</t>
  </si>
  <si>
    <t xml:space="preserve">E.4 Revisão do Regulamento sobre Inspeções Obrigatórias; </t>
  </si>
  <si>
    <t>Elaborado o Regulamento de inspecções obrigatórias</t>
  </si>
  <si>
    <t>Melhorada a base da dados e informações sobre agua subterrânea para as bacias de Pungoé, Zambeze, Messalo e Gorongosa</t>
  </si>
  <si>
    <t>K.18 Comunicação e facilitação de parcerias;</t>
  </si>
  <si>
    <t>Orçamento estimado (quando possível)</t>
  </si>
  <si>
    <t>Estudos Técnico de Viabilidade técnico concluído
Necessita de Financiamento para Construção</t>
  </si>
  <si>
    <t xml:space="preserve">Estudos técnicos de Viabilidade estão em curso
Necessita de Financiamento para Construção </t>
  </si>
  <si>
    <t xml:space="preserve">assinado o FRAMEWORK AGREEMENT
Necessita de Financiamento para Construção </t>
  </si>
  <si>
    <t xml:space="preserve">Ainda sem Estudos realizados
Necessita de Financiamento para Construção </t>
  </si>
  <si>
    <t>Estudos de Viabilidades na fase final
Tem financiamento Parcial/Necessita de novo financiamento</t>
  </si>
  <si>
    <t>Iniciaram obras de colocação de infraestruturas de canalização
O projecto esta parado por falta de financiamento</t>
  </si>
  <si>
    <t>Inaugurada em Maio de 2018 a terminal de GPL na Beira
Necessita financiamento para construção de uma outra terminal de GPL em Nacala</t>
  </si>
  <si>
    <t>Iniciado a construção de postos
Falta financiamento para outra expansão e importação de kits de conversão</t>
  </si>
  <si>
    <t>K.16 Partilha de dados e conhecimento entre os diferentes sectores;</t>
  </si>
  <si>
    <t xml:space="preserve">- ICLEI Africa is implementing the CAPS (Supporting African Cities Develop Climate Action Plans) Project in the city of Nacala, Mozambique. The project aims to support Nacala with becoming Global Covenant of Mayors for Climate and Energy compliant. Specifically ICLEI Africa is supporting Nacala with the development of a Target Setting Report (which highlights key targets to reduce greenhouse gas (GHG); as well as a Risk and Vulnerability Assessment and an integrated Climate Mitigation and Adaptation Action Plan.  ICLEI Africa is developing the climate change mitigation and adaptation plan, components of which will include coastal adaptation aspects.  
- The UNA Coasts project is active in partnership with the cities of Quelimane and Nacala and aims to mainstream coastal urban natural assets into local planning processes and practices. The overarching objectives of the project are to i) identify and map where and what urban coastal natural assets are present in both cities, ii) to develop climate resilience coastal frameworks for the cities, iii) to upscale sensitization and communication on challenges and opportunities, and, iv) to seek and support the development and funding of bankable projects in the two cities. </t>
  </si>
  <si>
    <t>Suporte Indicativo de parceiro na Carta de requisição de suporte</t>
  </si>
  <si>
    <t>Sem apoio especificado até o momento</t>
  </si>
  <si>
    <t>Visão Geral do Plano - Areas de Desenvolvimento Pretendidas pelo Governo de Moçambique</t>
  </si>
  <si>
    <t>BM / NDC PFG
Alemanha - Suporte à NDC Partnership</t>
  </si>
  <si>
    <t>BGR (Alemanha); Formaҫão de monitoragem de quantidades e qualidades da produҫão de recursos minerais on-site (pilote)</t>
  </si>
  <si>
    <t>TBD</t>
  </si>
  <si>
    <t>MIREME/INAMI</t>
  </si>
  <si>
    <t>BGR (Alemanha); monitoragem da qualidade das aguas subterraneas e superfiҫiais debaixo de algums sitios mineiros (pilote)</t>
  </si>
  <si>
    <t>Kfw</t>
  </si>
  <si>
    <t>Construçao da Central Hidroeléctrica de Tsate</t>
  </si>
  <si>
    <t>Terre des Homme: MAHLAHLE - Protection of Forest and Mangrove Ecosystems through the Introduction of
Sustainable Systems for the Use and Management of Natural Resources in Inhambane Province,
Mozambique</t>
  </si>
  <si>
    <t>KfW</t>
  </si>
  <si>
    <t>EUR 17,000,000</t>
  </si>
  <si>
    <t>Infra-Estructuras Verdes na Cidade de Beira</t>
  </si>
  <si>
    <t>EUR 1,000,000</t>
  </si>
  <si>
    <t>PRODIA (Protecção costeira)</t>
  </si>
  <si>
    <t>EUR 15,700,000</t>
  </si>
  <si>
    <t>Cidades Costeiras como Polos de Desenvolvimento Sustentáveis</t>
  </si>
  <si>
    <t>KfW via Blue Action Fund</t>
  </si>
  <si>
    <t>Blue Action Fund - Projectos financiados atraves do fundo (Network of Community-Managed MPAs for Inshore Small-Scale Fisheries in Mozambique e Safeguarding PSEPA - Precious Seas Effectively Protected and Administered)</t>
  </si>
  <si>
    <t>KfW (construcção de estradas para pedestres e ciclovias no parque público de Beira)</t>
  </si>
  <si>
    <t>(total: EUR 17,000,000)</t>
  </si>
  <si>
    <t>GIZ (Alemanha)</t>
  </si>
  <si>
    <t>Em execucao</t>
  </si>
  <si>
    <t>F.1 Apoio ao desenvolvimento e eactualização do Plano de Acção de redução de emissões de CO2 e outros GEEs -Transporte - Aviação Civil Moçambique</t>
  </si>
  <si>
    <t>F.2 Fortalecer a capacidade técnica em: Esquema de Compensação e Redução de Carbono para a Aviação Internacional (CORSIA) - ICAO, Aviação e Gestão Ambiental, iniciativas de Aeroportos Verdes - IATA; Gerenciando ATM e Meio Ambiente - IATA; e conscientização geral sobre mudanças climáticas;</t>
  </si>
  <si>
    <t>Programa de coapacitação e conscientização e divulgação da NDC implementados junto aos distintos sectores e público em geral a diferentes níveis</t>
  </si>
  <si>
    <r>
      <t xml:space="preserve">- ICLEI Africa is implementing the CAPS (Supporting African Cities Develop Climate Action Plans) Project in the city of Nacala, Mozambique. The project aims to support Nacala with becoming Global Covenant of Mayors for Climate and Energy compliant. Specifically ICLEI Africa is supporting Nacala with the development of a Target Setting Report (which highlights key targets to reduce greenhouse gas (GHG) emissions within the city in line with NDC); as well as a Risk and Vulnerability Assessment and an integrated Climate Mitigation and Adaptation Action Plan. Through the implementation of the adaptation portion of the Climate Mitigation and Adaptation Plan, the city of Nacala will raise awareness at the local community level about the impacts of climate change as well as implement specific actions that will improve the resilience of the community members within Nacala. 
- The UNA Coasts project is active in partnership with the cities of Quelimane and Nacala and aims to mainstream coastal urban natural assets into local planning processes and practices. The project activities will be closely aligned with the NDC. One particular activity will focus on communication, visibility and awareness in respect to urban coastal natural assets through the lens of climate change. This activity will happen at multiple levels with increased engagement with media which will contribute to increased sensitization and awareness of citizens. In addition there will be focused capacity develop engagements, sensitization and awareness interventions with city technical, administration and political staff to particularly focussing on coasts and climate change. The scoping meetings for this project took place at the end of 2018 and the project activities will be implemented in 2019. 
- ICLEI is a global network of cities working towards promoting sustainable development at the local level. ICLEI is the official entry point for cities into the United National Framework Convention on Climate Change and will be working with its members in Mozambique to upscale cumulative local action into international processes and to support international programmes such as the Global Covenant of Mayors in Climate and Energy (GCoM) including Nacala, Mozambique. 
</t>
    </r>
    <r>
      <rPr>
        <sz val="12"/>
        <color rgb="FFFF0000"/>
        <rFont val="Calibri"/>
        <family val="2"/>
        <scheme val="minor"/>
      </rPr>
      <t>WWF</t>
    </r>
  </si>
  <si>
    <t>Planos Locais de Adaptação - Técnicos do governo a nível local capacitados em PFM - Public and Financial Managament Sistem (ex. Planeamento, Orçamento, Monitormaneto, Auditorias, etc) e integração de adaptação das Mudanças Climáticas nos Planos em Gaza, Inhambane, Nampula e Zambezia</t>
  </si>
  <si>
    <t xml:space="preserve">Planos Locais de Adaptação de Gaza, Inhambane, Nampula e Zambezia de financiados </t>
  </si>
  <si>
    <t>Belgica/UNCDF - Gaza e Inhambane - 2018-2023
SIDA/UNCDF  - Gaza e Inhambane - 2018-2023
União Européia/UNCDF - Nampula e Zambezia - 2018-2022</t>
  </si>
  <si>
    <t>- solicitação de alinhamento ao Plano estratégico provincial
- Plano de ação - atividades desagregadas em metas ao nível de priníncia para que se possa monitorar - 
- Alinhamento das matrizes do PES - considerando os campos lá presentes
- Trabalho a pasterior junto ao nível provincial 
- comentário em relação ao nível de resultados
- Tete - solicitação ao alinhamento no nível local e ao planejamento 
- TEte - produção de carvão - alto nível de poluição - fortalecimento de capacidades - equipamentos para monitoramento no nível do local</t>
  </si>
  <si>
    <t xml:space="preserve">Reforçar as medidas para o monitoramento da qualidade de água através das bacias </t>
  </si>
  <si>
    <t>GIZ (Alemanha) - fazer seguimento</t>
  </si>
  <si>
    <t>Plano de 3 anos para implementação das NDCs de Mocambique (2018-2021) - Plano de Parceria</t>
  </si>
  <si>
    <t>AfDB, Belgica, EU, ILO, Suécia, PNUD, Banco Mundial, WRI, FAO</t>
  </si>
  <si>
    <t>Alemanha</t>
  </si>
  <si>
    <t>AfDB, FAO,  Suécia, Banco Mundial</t>
  </si>
  <si>
    <t>AfDB, FAO, Suécia, Banco Mundial</t>
  </si>
  <si>
    <t>AfDB, FAO, Espanha, Suécia, Banco Mundial</t>
  </si>
  <si>
    <t>ICLEI, Bélgica*, PNUD, Banco Mundial, WRI</t>
  </si>
  <si>
    <t>AfDB, UE, FAO, ILO, Espanha, Banco Mundial</t>
  </si>
  <si>
    <t>AfDB, FAO, Espanha, Suécia, Banco Mundial, AFD</t>
  </si>
  <si>
    <t>Alemanha (kfw)</t>
  </si>
  <si>
    <t>EDM suportada no desenvolvimento de projetos de energia renovável por atores privados através de mecanismos de leilão</t>
  </si>
  <si>
    <t>Número de projetos de energias renováveis elaborados 
Número de projetos de energias renováveis incluídos em leilões
Número de projetos de energias renováveis fechados através dos leilões desenvolvidos</t>
  </si>
  <si>
    <t>EDM</t>
  </si>
  <si>
    <t>AFD</t>
  </si>
  <si>
    <t>4-year technical assistance to EDM to support the development of renewable energy projects by private actors through auction mechanisms (PROLER project) – 4 million euros; starting date: October 2018.</t>
  </si>
  <si>
    <t>PRROLER</t>
  </si>
  <si>
    <t>PROJETOS PARA DESENVOLVIMENTO E FINANCIAMENTO: Construção da Central geradora de Metero 40 MW</t>
  </si>
  <si>
    <t xml:space="preserve">Central Hiderlétrica operacional </t>
  </si>
  <si>
    <t>AFD  - 20 Million ISD
Proparco - 20 Million USD</t>
  </si>
  <si>
    <t>AfDB, Bélgica, UE, FAO,  GGGI, ILO, Suécia, Banco Mundial</t>
  </si>
  <si>
    <t>FAO, ILO, Espanha, PNUD, Banco Mundial</t>
  </si>
  <si>
    <t>UE, FAO, GGGI, PNUMA, PNUD, WRI</t>
  </si>
  <si>
    <t>GGGI, ICLEI, PNUD, FAO</t>
  </si>
  <si>
    <t>GGGI, ICLEI, PNUD</t>
  </si>
  <si>
    <t>- ICLEI often engages with civil society through local governments and occasionally through demonstration projects implemented at the local level. ICLEI will continue to engage with the NDC partnership and national coordinator as opportunities and synergies arise. 
- WWF
- Banco Mundial. Colaboração com WWF no MozDGM para envolvido de comunidades locais em mudanças climáticas, particularmente uso da terra</t>
  </si>
  <si>
    <t xml:space="preserve">BM / NDC PFG - parte do Plano de Operacionalização - Desenvlvimento do Sistema de MRV e capacitação de técnicos das diferentes instituições para o setor de florestas (parte do REDD+ Readiness)
ICLEI Africa - Both the CAPS and the UNA Coasts project will and have been undertaking scoping, data collection, ground trothing etc. The outcomes and outputs of these engagements and the broader project will be available either directly from ICLEI Africa or widely available on our website where we share tools, guidelines, recommendations reports, case studies showcasing lessons learnt inter alia. </t>
  </si>
  <si>
    <t xml:space="preserve">BM / NDC PFG - parte do Plano de Operacionalização - Desenvlvimento do Sistema de MRV e capacitação de técnicos das diferentes instituições
BM - Setor florestas, parte do REDD+
</t>
  </si>
  <si>
    <t>BM - Parte do portfolio de Gestão Integrada de Paisagens.
ICLEI supports capacity building through its projects in Nacala and Quelimani</t>
  </si>
  <si>
    <t>BM / NDC PFG - Parte do MozDGM com WWF
- ICLEI Africa is implementing the CAPS (Supporting African Cities Develop Climate Action Plans) Project in the city of Nacala, Mozambique. The UNA Coasts project is active in partnership with the cities of Quelimane and Nacala and aims to mainstream coastal urban natural assets into local planning processes and practices.
-  WWF</t>
  </si>
  <si>
    <t xml:space="preserve">SIDA/UNCDF
BM: por meio de projectos em curso como MozFIP
ICLEI is the official entry point for cities into the United National Framework Convention on Climate Change and will be working with its members in Mozambique to upscale cumulative local action into international processes and to support international programmes such as the Global Covenant of Mayors in Climate and Energy (GCoM) including Nacala, Mozambique. In addition the sharing of best practice between member cities to contribute to growing local urban resilience on the ground.
- Every two years ICLEI Africa hosts the Local Climate Solutions for Africa congress which aims to be a collaborative platform for cities, researchers, government, development agencies inter alia to gather in an inclusive and open platform to discuss challenges and opportunities for urban resilience, sustainable development and climate change resilience. 
- Every year ICLEI Global hosts the Resilient Cities conference in Bonn and every three years ICLEI hosts the World Congress which provide city focussed platforms for engagement on urban resilience and climate change across the sectors. </t>
  </si>
  <si>
    <t>Belgica/UNCDF - Gaza e Inhambane- 2018-2023
SIDA/UNCDF  - Gaza e Inhambane - 2018-2023
União Européia/UNCDF - Nampula e Zambezia - 2018-2022
BM: Trabalhará com municípios em quatro províncias (novo projecto urbano)</t>
  </si>
  <si>
    <t>Gaza e Inhambane - LOCAL - Local Climate Adaptive living Facility - 6.8MI
2MI
Nampula e Zambezi - MERCI - Building Local Climate Resilience in Mozambique</t>
  </si>
  <si>
    <t>BM : apoio à capacitação do FNDS por meio do portfolio em curso, inclusive para accessar o GCF.</t>
  </si>
  <si>
    <t>GGGI, PNUD</t>
  </si>
  <si>
    <t>ILO, PNUD</t>
  </si>
  <si>
    <t>PNUD, WRI</t>
  </si>
  <si>
    <t>AfDB, Belgica, PNUD</t>
  </si>
  <si>
    <t>BM - Novo projecto urbano (quatro províncias)</t>
  </si>
  <si>
    <t>Isabel a discutir com Zayra e Claudio do BM (ultima comunicação do Andre)</t>
  </si>
  <si>
    <t>1 empresas em Sofala apresentam PM de boa qualidade</t>
  </si>
  <si>
    <t>Os inventario provinciais existentes são dos anos passados e nem todas as províncias possuem os Inventários, necessitando de actualizacao destes Inventários (BM suportou  esta atividade)</t>
  </si>
  <si>
    <t>Suportou atividades em províncias</t>
  </si>
  <si>
    <t>BM - MozFIP apoia o desenho do esquema das parcelas permanentes</t>
  </si>
  <si>
    <t>Banco Mundial e FAO, por meio do MozFIP (em curso)</t>
  </si>
  <si>
    <t>BM - Já em curso com MozFIP, e projecto de Plataforma Espacial com Ministério dos Transportes</t>
  </si>
  <si>
    <t>BM - Em curso com o MozFIP</t>
  </si>
  <si>
    <t>BM já a apoiar com MozFIP</t>
  </si>
  <si>
    <t>BM - Projecto FishCC e SwioFISH em curso</t>
  </si>
  <si>
    <t>BM - Apoio por meio do projecto Sustenta</t>
  </si>
  <si>
    <t>AfDB, FAO, Banco Mundial</t>
  </si>
  <si>
    <t>AfDB, FAO, Espanha, PNUD</t>
  </si>
  <si>
    <t>Banco Mundial - Ações de restauração Sustenta e MozBio</t>
  </si>
  <si>
    <t>BM - Por meio do projecto MozBio 2</t>
  </si>
  <si>
    <t>AfDB, FAO, Espanha, Suécia, AFD</t>
  </si>
  <si>
    <t>AfDB, FAO, Espanha, Suécia,AFD, BM - Projecto MozBio 2 e Swiofish</t>
  </si>
  <si>
    <t>AfDB, FAO, Alemanha, Espanha, Suécia, BM - Projecto MozBio 2 e Swiofish</t>
  </si>
  <si>
    <t>Mobilizados fundos junto ao BM para elaboração de planos de bacias de Zambeze, Limpopo e Lúrio -  Sustenta elabora 10 planos de bacia; FIP desenvolve um protocolo de monitoria hidrológico</t>
  </si>
  <si>
    <t>Instituto Nacional de Gestão de Catástrofes (INGC) - NOVO</t>
  </si>
  <si>
    <t>Mapeamento das areas de risco com recurso a tecnologia de ponta GIS  e Drones</t>
  </si>
  <si>
    <t>Principais ameaças identificadas, potenciais riscos avaliados, areas de risco mapeadas atlas das bacias hidrograficas e das zonas costeira produzidos</t>
  </si>
  <si>
    <t>Mapas de risco para ameacas simples e multiplas Atlas de gestao de desastres das bacias hidrograficas</t>
  </si>
  <si>
    <t>INGC DHGRH MITADER GOVERNOS DISTRITAIS</t>
  </si>
  <si>
    <t>Mapeamento dos catalizadores da vulnerabilidade e medidas para a mitigação</t>
  </si>
  <si>
    <t xml:space="preserve">Principais vulnerabilidades e seus vectores identificados, </t>
  </si>
  <si>
    <t xml:space="preserve">portofolio distrital e provincial comportando as principais praticas sociaisque constituem gatilho para ocorrencia de ameacas </t>
  </si>
  <si>
    <t>INGC MISAU DNAAS SDPI SDAE</t>
  </si>
  <si>
    <t xml:space="preserve">Envolvimento da comunidade na gestao dos equipamentos do SAP e fluxo de informação </t>
  </si>
  <si>
    <t xml:space="preserve">Comunidade com conhecimento do funcionamento do SAP e mecanismos para o fluxo de informação, comunidade com capacidade de produção de mapa de risco </t>
  </si>
  <si>
    <t xml:space="preserve">Sistema Nacional de Monitoria e avaliacao das comunidades vulneraveis em termos de conhecimento do risco governacao em RRD e funcionamento de SAP para Multiplas ameacas </t>
  </si>
  <si>
    <t xml:space="preserve">INGC INAM DHGRH SDPI </t>
  </si>
  <si>
    <t xml:space="preserve">Mecanismos de monitoria de eventos extremos </t>
  </si>
  <si>
    <t xml:space="preserve">Mecanismos para um fluxo de informação eficaz </t>
  </si>
  <si>
    <t>Identificados os distritos chave na comunicacao de informacao sobre desastres a montante e a jusante das bacias hidrograficas bem como nas zonas costeiras</t>
  </si>
  <si>
    <t>Mapas do fluxo de informacao das bacias hidrograficas e zonas costeiras</t>
  </si>
  <si>
    <t>INGC DNGRH</t>
  </si>
  <si>
    <t>envolvimento das radios comunitarias e meios de comunicacao de massas para a difusao da gestao de risco de desastres</t>
  </si>
  <si>
    <t>mapeadas radios comunitarias funcionais nas zonas mais vulneraveis a eventos extremos, identificadas zonas por instalar novas radios comunitarias, treinados agentes de comunicacao social para a difusao de programas e campanhas radiofonicas para a reducao do risco de desastres</t>
  </si>
  <si>
    <t>Monitoria e gestão dos índices/indicadores da seca;</t>
  </si>
  <si>
    <t>INGC MASA MITADER MISAU MGCAAS DHGRH INAM SDPI SDAE PARCEIROS</t>
  </si>
  <si>
    <t>Base de dados sobre a seca concebida para todo o País</t>
  </si>
  <si>
    <t>produção de celeiros melhorados para a conservação do excedente agrícola nas zonas áridas e semi áridas</t>
  </si>
  <si>
    <t>Mapeamento local do risco climatico e de desastres</t>
  </si>
  <si>
    <t xml:space="preserve">riscos avaliados, produzidos mapas locais de risco, conhecimento do risco conhecimento de rotas de evacuação </t>
  </si>
  <si>
    <t>Mapas de risco comunitarios para multiplas ameaças</t>
  </si>
  <si>
    <t>INGC MITADER SDPI</t>
  </si>
  <si>
    <t>Elaboração do plano de acção comunitário</t>
  </si>
  <si>
    <t>Planos de accao modelos integrando varias ameaças</t>
  </si>
  <si>
    <t>INGC SDPI SDAE SDMMAS</t>
  </si>
  <si>
    <t>Realização de simulações para multiplas ameaças</t>
  </si>
  <si>
    <t xml:space="preserve">testado o nivel de prontidão e capacidade de resposta das comunidades perante eventos eventos extremos </t>
  </si>
  <si>
    <t>guiao de simulacao local elaborado</t>
  </si>
  <si>
    <t>INGC CRUZ VERMELHA</t>
  </si>
  <si>
    <t>Gestao de informação sobre desastres</t>
  </si>
  <si>
    <t>identificados os mecanismos de partilha da informação sobre desastre com a localidade o distrito e outros niveis superiores</t>
  </si>
  <si>
    <t xml:space="preserve">Base de dados escrita sobre actividades de gestao de desastres na comunidade </t>
  </si>
  <si>
    <t xml:space="preserve">Busca e salvamento e primeiros socorros em situacao de emergencia </t>
  </si>
  <si>
    <t>CLGRC com equipa local para busca e resgate devidamente treinada</t>
  </si>
  <si>
    <t>Membros do CLGRC e da comunidade com dominio de tecnicas de busga e resgante e primeiros socorros</t>
  </si>
  <si>
    <t>INGC MISAU CRUZ VERMELHA</t>
  </si>
  <si>
    <t>Questoes de genero em GRC</t>
  </si>
  <si>
    <t>album seriado para o tratamento de questoes de genero nas comunidades vulneraveis</t>
  </si>
  <si>
    <t>Conceção e gestão de uma base dados sobre a seca;</t>
  </si>
  <si>
    <t>Desenvolvimento de cadeias de valor para os produtos manufaturados nas zonas áridas e semi-aridas;</t>
  </si>
  <si>
    <t>Processamento de produtos agrícolas e florestais;</t>
  </si>
  <si>
    <t>Técnicas de produção agraria com mínimo consumo de agua (agricultura de conservação, produção de vegetais em estufas);</t>
  </si>
  <si>
    <t>Técnicas de captação e gestão de agua para o consumo humano e animal (represas, cisternas);</t>
  </si>
  <si>
    <t>Conservação e gestão da produção agraria pós colheita;</t>
  </si>
  <si>
    <t>publicação dos principais trabalhos desenvolvidos em materia de GRC  numa exposicao</t>
  </si>
  <si>
    <t>Técnicos do INGC/INAM formados 
Software sobre a gestão dos indices da seca em todo o País implatado no INGC 
Um sistema de aviso prévio sobre seca estabelecido e funcional</t>
  </si>
  <si>
    <t>12 (doze) Técnicos do INGC/INAM formados 
1 (um) Software sobre a gestão dos indices da seca em todo o País implatado  no INGC 
Sistema de aviso prévio sobre seca estabelecido e funcional</t>
  </si>
  <si>
    <t>Base de dados operacional</t>
  </si>
  <si>
    <t xml:space="preserve">5 Técnicos do INGC-DARIDAS/DPM capacitados no desenho de cadeia de valor orientada para a produção agrária 
10 produtos agrários com cadeias de valor definidas 
50 CLGRC 
10 produtos agrários com cadeias de valor definidas/capacitados na operacionalização das cadeias de valor dos produtos localmente </t>
  </si>
  <si>
    <t>Técnicos capacitados no desenho de cadeia de valor orientada para a produção agrária. Produtos agrários com cadeias de valor definidas</t>
  </si>
  <si>
    <t>Técnicos da DARIDAS/DPM formados em diferentes técnicas de agro-processamento e  CLGRCS capacitados em técnicas de agro-processamento</t>
  </si>
  <si>
    <t>6 técnicos da DARIDAS/DPM formados em diferentes técnicas de agro-processamento 
30 CLGRCS capacitados em técnicas de agro-processamento</t>
  </si>
  <si>
    <t>Técnicos do INGC-DARIDAS capacitados em técnicas de gestão da água apropriadas para as regioes áridas e semi-áridas  e CLGRC localizados nos distritos áridos e semi-áridos capacitados em matérias de captação e gestão de água</t>
  </si>
  <si>
    <t>5 técnicos do INGC-DARIDAS capacitados em técnicas de gestão da água apropriadas para as regioes áridas e semi-áridas  
100 CLGRC localizados nos distritos áridos e semi-áridos capacitados em matérias de captação e gestão de água</t>
  </si>
  <si>
    <t>?</t>
  </si>
  <si>
    <t xml:space="preserve">identificadas as ferramentas para a elaboração do plano de acção da comunidade, produzidos planos de acção de acordo com as ameaças </t>
  </si>
  <si>
    <t>Incluída a questão de gênero na Gestão de Riscos e Calamidades</t>
  </si>
  <si>
    <t>20 de Novembro de 2018</t>
  </si>
  <si>
    <t>Primeiro NDC de Moçambique elaborado e aprovado
Programa de Socialização das NDCs implementado e avaliado</t>
  </si>
  <si>
    <t>INIR, DINAV, DNA, DGNRH, MISAU</t>
  </si>
  <si>
    <t>programas existentes a nivel local, que necessitam de apoio para poder-se massificar e espandir a iniciativa, uma das linhas de base é o sector privado, pequenos agricultores que tem campos de producão, e gado bovino</t>
  </si>
  <si>
    <t>mapeamento das areas para see implementar o projeto, sencibilizacão, do publico alvo-( produtores)</t>
  </si>
  <si>
    <t xml:space="preserve">implementacao do projecto, atraves de construcão de enfra-estruturas que permitam o ababaramento do gado e irrigacão </t>
  </si>
  <si>
    <t xml:space="preserve">conclusao das obras e inicio do processo de monitoria </t>
  </si>
  <si>
    <t>Productividade por unidade de area
% de reducao da mortalidade da populacão bovina</t>
  </si>
  <si>
    <t>NAMA</t>
  </si>
  <si>
    <t>MASA. MITADER</t>
  </si>
  <si>
    <t>Em curso o desenho de uma plataforma de de recolha e analise de dados de extensao SIRADE que ira auxiliar a monitoria das actividades</t>
  </si>
  <si>
    <t>7. Revisão da Legislação da Agricultura Inteligente ao Clima (AIC)</t>
  </si>
  <si>
    <t>Revista e ajustada a legislacao da AIC</t>
  </si>
  <si>
    <t>numero de diplomas/decretos aprovados</t>
  </si>
  <si>
    <t>MASA, MITADER</t>
  </si>
  <si>
    <t xml:space="preserve">Plano de Accao de AIC aprovado no conselho consultivo do MASA </t>
  </si>
  <si>
    <t>8. Capacitação dos técnicos na elaboração do curriculum de AIC</t>
  </si>
  <si>
    <t>incorporados aspectos de AIC nos Curricula de formacao tecnico profissional</t>
  </si>
  <si>
    <t>numero de tecnicos formados com conteudos de AIC</t>
  </si>
  <si>
    <t>MASA, MEDH</t>
  </si>
  <si>
    <t>Plano de Accao de AIC aprovado no conselho consultivo do MASA em curso algumas accoes no campo atravez da DNEA com o apoio da FAO</t>
  </si>
  <si>
    <t>10. Treinamento e difusão de matérias sobre Segurança Alimentar e Nutricional das comunidades rurais</t>
  </si>
  <si>
    <t>Em curso o desenho do Plano de Accao de SAN. Aprovado o PAMRDC 2011-2020</t>
  </si>
  <si>
    <t xml:space="preserve">11. uso de sistemas de irrigacão usando técnologias renovaveis-(paineis solares) </t>
  </si>
  <si>
    <t>minimizacao dos custos associados de combustivel, e corrente electrica, e emissoes de Gases de efeito estufa</t>
  </si>
  <si>
    <t xml:space="preserve">reducao dos custos de producao, </t>
  </si>
  <si>
    <t xml:space="preserve">FUNAE, INIR, </t>
  </si>
  <si>
    <t xml:space="preserve"> intervir  no melhoramento de projectos de distribuicao de kits de irrigacao a nivel nacional e kits de rega gota-gota,  projectos da FAO </t>
  </si>
  <si>
    <t>12. Colecta e conservação de água para Irrigação</t>
  </si>
  <si>
    <t>Disponibilidade de agua para rega no tempo de estiagem</t>
  </si>
  <si>
    <t xml:space="preserve">INIR, ARA-Sul,DNA, DGNRH, MISAU </t>
  </si>
  <si>
    <t>projectos existentes de colecta de aproveitamento de agua de chuva-( iniciativas da DNA, FAO, DGNRH, ARA-sul</t>
  </si>
  <si>
    <t>13. Redução de emissões de gases de metano através da implantação de bancos forageiros e maneios de pastagem</t>
  </si>
  <si>
    <t>Bem estar animal , melhorada os ecosistemas,</t>
  </si>
  <si>
    <t>Em curso atravez do ProSUL a implatacao de bancos forrageiros na zona sum do Pais</t>
  </si>
  <si>
    <t>14. Treinamento dos tecnicos em tecnicas de recolha de dados para a inventariaçao de estimacoes dos gases de efeito estufa emitidos pelo sector de pecuaria e da agricultura</t>
  </si>
  <si>
    <t>X numero de técnicos treinados em recolha de dados</t>
  </si>
  <si>
    <t>15. Controle de pragas e doenças, com destaque para a lagarta do funil do milho.</t>
  </si>
  <si>
    <t>23 Pragas e doencas de culturas identificadas e controladas</t>
  </si>
  <si>
    <t>MASA-DINAS/DSV, MITADER, Academia, Investigacao, FAO, USAID e outras</t>
  </si>
  <si>
    <t>MASA-DINAS</t>
  </si>
  <si>
    <t>50.000.000,00 Mt</t>
  </si>
  <si>
    <t>16. Capacitação de técnicos e produtores em técnicas de controle de pragas e maneio de pesticidas.</t>
  </si>
  <si>
    <t>Tecnicos de sanidade vegetal, extensionistas e inpectores fitossanitarios treinados em materia monitoria e controlo de pragas e doencas</t>
  </si>
  <si>
    <t>1.900 tecnicos formados</t>
  </si>
  <si>
    <t>USAID</t>
  </si>
  <si>
    <t>27.000.000,00Mt</t>
  </si>
  <si>
    <t>17. Melhorar a interpretação de prognóstico e recomendações agro-tecnicas para estação chuvosa.</t>
  </si>
  <si>
    <t>18. Massificar a disseminação para os potenciais usuários.</t>
  </si>
  <si>
    <t>19. Capacitar em todo o país, os técnicos e produtores em matéria de interpretação do prognóstico</t>
  </si>
  <si>
    <t>20. Estabelecer plantações florestais para fins energéticos, comerciais, industriais e comunitários nas áreas prioritárias</t>
  </si>
  <si>
    <t>21. Aumentar anualmente, a produção e produtividade de culturas alimentares e de rendimento dos produtos agrários, segundo sexo</t>
  </si>
  <si>
    <t>DNEA/MASA</t>
  </si>
  <si>
    <t>22. Aumentar a resiliência dos produtores agrários aos choques climáticos e desastres naturais</t>
  </si>
  <si>
    <t>% de agricultores que usam sementes de culturas alimentares e de rendimento resilientes ao clima</t>
  </si>
  <si>
    <t>DINAsMASA</t>
  </si>
  <si>
    <t>23. Incrementar as oportunidades de emprego para os jovens em toda a cadeia do sector agrário</t>
  </si>
  <si>
    <t>Número de jovens empregues em toca a cadeia de valor do sector agrário</t>
  </si>
  <si>
    <t>DPIC/MASA</t>
  </si>
  <si>
    <t>24. Capacitar as mulheres e associações de base comunitária sobre gestão de terra, água, floresta e fauna comunuirtários</t>
  </si>
  <si>
    <t>Número de mulheres, comunidades e associações capacitadas sobre a gestão de terra, floresta e fauna comunitárias</t>
  </si>
  <si>
    <t>DINAT/DINAF/MITADER/MASA</t>
  </si>
  <si>
    <t>25. Aprimorar a integração das perspectivas de género nos módulos de treinamento dos extensionistas agrários, salvaguardando a introdução de abordagens de género que respondam aos constrangimentos impostos à mulher pelo contexto cultural e local</t>
  </si>
  <si>
    <t>Número de módulos de treinamento dos extensionistas agrários revistos para a melhoria da integração das abordagens de género</t>
  </si>
  <si>
    <t>26. Reforçar o papel da mulher produtora como agente de treinamento e transferência de tecnologias</t>
  </si>
  <si>
    <t>% de mulheres formadas como formadoras, facilitadoras e produtoras de contacto através de Centros Demonstrativos e Escola na Machamba do Camponês</t>
  </si>
  <si>
    <t>Comunidades rurais treinadas em matérias sobre Segurança Alimentar e Nutricional</t>
  </si>
  <si>
    <t>Número de comunidades treinadas
Número de indivíduos treinados</t>
  </si>
  <si>
    <t>aumento da productividade ou do rendimento das culturas em duas vezes
areas irrigadas (hectares)</t>
  </si>
  <si>
    <t xml:space="preserve">Adopção de bancos forrageiros em pelo menos 50%  dos criadores,  
X ha de pastagens naturais melhoradas
Bancos forrageiros estabelecidos e planos de maneio de pastos operacionais </t>
  </si>
  <si>
    <t>Técnicos capacitados</t>
  </si>
  <si>
    <t>Pragas e doenças reduzidas nas culturas</t>
  </si>
  <si>
    <t>Produtividade agrícola aumentada</t>
  </si>
  <si>
    <t>Volume médio (ton) e ton/ha de produção de cereais por agregado familiar (arroz, milho, mapira), segundo sexo do produtor
Volume médio (ton) e ton/ha de produção de raízes e tubérculos (mandioca e batata doce), segundo sexo do produtor</t>
  </si>
  <si>
    <t xml:space="preserve">Resiliência dos produtores agrários aumentada </t>
  </si>
  <si>
    <t>Oportunidades de emprego para os jovens em toda a cadeia do sector agrário aumentada</t>
  </si>
  <si>
    <t xml:space="preserve">Mulheres e associações de base comunitária capacitados sobre gestão de terra, água, floresta e fauna comunuirtários </t>
  </si>
  <si>
    <t>Gênero integrado na formação dos extensionistas agráriods</t>
  </si>
  <si>
    <t>Papel da mulher produtora fortalecido como agente de treinamento e transferência de tecnologias</t>
  </si>
  <si>
    <t>Capacitação e apoio para aimplementação dos Planos Locais de Adaptação</t>
  </si>
  <si>
    <t>INGC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</si>
</sst>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F800]dddd\,\ mmmm\ dd\,\ yyyy"/>
    <numFmt numFmtId="165" formatCode="_([$$-409]* #,##0.00_);_([$$-409]* \(#,##0.00\);_([$$-409]* &quot;-&quot;??_);_(@_)"/>
    <numFmt numFmtId="166" formatCode="_([$USD]\ * #,##0.00_);_([$USD]\ * \(#,##0.00\);_([$USD]\ * &quot;-&quot;??_);_(@_)"/>
    <numFmt numFmtId="167" formatCode="_([$USD]\ * #,##0_);_([$USD]\ * \(#,##0\);_([$USD]\ * &quot;-&quot;_);_(@_)"/>
    <numFmt numFmtId="168" formatCode="_ * #,##0.00_ ;_ * \-#,##0.00_ ;_ * &quot;-&quot;??_ ;_ @_ "/>
    <numFmt numFmtId="169" formatCode="_-* #,##0.00\ _E_s_c_._-;\-* #,##0.00\ _E_s_c_._-;_-* &quot;-&quot;??\ _E_s_c_._-;_-@_-"/>
    <numFmt numFmtId="170" formatCode="#,##0.000"/>
    <numFmt numFmtId="171" formatCode="#,##0.00\ &quot;€&quot;;[Red]\-#,##0.00\ &quot;€&quot;"/>
    <numFmt numFmtId="172" formatCode="_([$€-2]\ * #,##0.00_);_([$€-2]\ * \(#,##0.00\);_([$€-2]\ * &quot;-&quot;??_);_(@_)"/>
  </numFmts>
  <fonts count="35">
    <font>
      <sz val="11"/>
      <color theme="1"/>
      <name val="Calibri"/>
      <family val="2"/>
      <scheme val="minor"/>
    </font>
    <font>
      <b/>
      <sz val="12"/>
      <color rgb="FFFF0000"/>
      <name val="Arial Black"/>
      <family val="2"/>
    </font>
    <font>
      <sz val="11"/>
      <color theme="1"/>
      <name val="Calibri"/>
      <family val="2"/>
      <scheme val="minor"/>
    </font>
    <font>
      <u/>
      <sz val="11"/>
      <color theme="10"/>
      <name val="Calibri"/>
      <family val="2"/>
      <scheme val="minor"/>
    </font>
    <font>
      <u/>
      <sz val="11"/>
      <color theme="11"/>
      <name val="Calibri"/>
      <family val="2"/>
      <scheme val="minor"/>
    </font>
    <font>
      <b/>
      <sz val="12"/>
      <color theme="0"/>
      <name val="Calibri"/>
      <family val="2"/>
      <scheme val="minor"/>
    </font>
    <font>
      <sz val="12"/>
      <color theme="1"/>
      <name val="Calibri"/>
      <family val="2"/>
      <scheme val="minor"/>
    </font>
    <font>
      <sz val="12"/>
      <name val="Calibri"/>
      <family val="2"/>
      <scheme val="minor"/>
    </font>
    <font>
      <b/>
      <sz val="12"/>
      <color theme="1"/>
      <name val="Calibri"/>
      <family val="2"/>
      <scheme val="minor"/>
    </font>
    <font>
      <b/>
      <u/>
      <sz val="11"/>
      <color theme="0"/>
      <name val="Calibri"/>
      <family val="2"/>
      <scheme val="minor"/>
    </font>
    <font>
      <sz val="11"/>
      <color rgb="FF000000"/>
      <name val="Calibri"/>
      <family val="2"/>
    </font>
    <font>
      <sz val="11"/>
      <color indexed="8"/>
      <name val="Calibri"/>
      <family val="2"/>
    </font>
    <font>
      <sz val="10"/>
      <name val="Times New Roman"/>
      <family val="1"/>
    </font>
    <font>
      <sz val="10"/>
      <name val="Arial"/>
      <family val="2"/>
    </font>
    <font>
      <b/>
      <sz val="12"/>
      <color rgb="FFFFFFFF"/>
      <name val="Calibri"/>
      <family val="2"/>
      <scheme val="minor"/>
    </font>
    <font>
      <sz val="12"/>
      <color rgb="FFFF0000"/>
      <name val="Calibri"/>
      <family val="2"/>
      <scheme val="minor"/>
    </font>
    <font>
      <b/>
      <sz val="12"/>
      <name val="Calibri"/>
      <family val="2"/>
      <scheme val="minor"/>
    </font>
    <font>
      <sz val="12"/>
      <color rgb="FF000000"/>
      <name val="Calibri"/>
      <family val="2"/>
      <scheme val="minor"/>
    </font>
    <font>
      <b/>
      <sz val="12"/>
      <color rgb="FFFF0000"/>
      <name val="Calibri"/>
      <family val="2"/>
      <scheme val="minor"/>
    </font>
    <font>
      <b/>
      <sz val="12"/>
      <color rgb="FF000000"/>
      <name val="Calibri"/>
      <family val="2"/>
      <scheme val="minor"/>
    </font>
    <font>
      <sz val="12"/>
      <color theme="1"/>
      <name val="Montserrat"/>
    </font>
    <font>
      <b/>
      <i/>
      <sz val="12"/>
      <color theme="0"/>
      <name val="Montserrat"/>
    </font>
    <font>
      <sz val="12"/>
      <name val="Montserrat"/>
    </font>
    <font>
      <b/>
      <sz val="16"/>
      <color theme="0"/>
      <name val="Montserrat"/>
    </font>
    <font>
      <sz val="12"/>
      <color theme="0"/>
      <name val="Montserrat"/>
    </font>
    <font>
      <b/>
      <sz val="12"/>
      <color theme="0"/>
      <name val="Montserrat"/>
    </font>
    <font>
      <b/>
      <sz val="12"/>
      <color theme="1"/>
      <name val="Montserrat"/>
    </font>
    <font>
      <sz val="12"/>
      <color rgb="FFFFFFFF"/>
      <name val="Montserrat"/>
    </font>
    <font>
      <sz val="12"/>
      <color theme="1" tint="0.14999847407452621"/>
      <name val="Montserrat"/>
    </font>
    <font>
      <b/>
      <sz val="18"/>
      <color theme="0"/>
      <name val="Montserrat"/>
    </font>
    <font>
      <sz val="9"/>
      <color indexed="81"/>
      <name val="Tahoma"/>
      <family val="2"/>
    </font>
    <font>
      <b/>
      <sz val="9"/>
      <color indexed="81"/>
      <name val="Tahoma"/>
      <family val="2"/>
    </font>
    <font>
      <sz val="12"/>
      <color theme="1"/>
      <name val="Arial"/>
      <family val="2"/>
    </font>
    <font>
      <sz val="9"/>
      <color theme="1"/>
      <name val="Calibri"/>
      <family val="2"/>
      <scheme val="minor"/>
    </font>
    <font>
      <sz val="12"/>
      <color indexed="8"/>
      <name val="Arial"/>
      <family val="2"/>
    </font>
  </fonts>
  <fills count="17">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0"/>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3" tint="-0.499984740745262"/>
        <bgColor indexed="64"/>
      </patternFill>
    </fill>
    <fill>
      <patternFill patternType="solid">
        <fgColor theme="4" tint="-0.499984740745262"/>
        <bgColor indexed="64"/>
      </patternFill>
    </fill>
    <fill>
      <patternFill patternType="solid">
        <fgColor theme="0"/>
        <bgColor rgb="FF000000"/>
      </patternFill>
    </fill>
    <fill>
      <patternFill patternType="solid">
        <fgColor theme="3" tint="-0.249977111117893"/>
        <bgColor indexed="64"/>
      </patternFill>
    </fill>
    <fill>
      <patternFill patternType="solid">
        <fgColor rgb="FF0092CD"/>
        <bgColor indexed="64"/>
      </patternFill>
    </fill>
    <fill>
      <patternFill patternType="solid">
        <fgColor rgb="FFF8AA00"/>
        <bgColor indexed="64"/>
      </patternFill>
    </fill>
    <fill>
      <patternFill patternType="solid">
        <fgColor rgb="FF7C6E66"/>
        <bgColor indexed="64"/>
      </patternFill>
    </fill>
    <fill>
      <patternFill patternType="solid">
        <fgColor rgb="FF008237"/>
        <bgColor indexed="64"/>
      </patternFill>
    </fill>
    <fill>
      <patternFill patternType="solid">
        <fgColor theme="0" tint="-0.14999847407452621"/>
        <bgColor indexed="64"/>
      </patternFill>
    </fill>
  </fills>
  <borders count="103">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medium">
        <color auto="1"/>
      </right>
      <top/>
      <bottom/>
      <diagonal/>
    </border>
    <border>
      <left style="medium">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style="medium">
        <color auto="1"/>
      </bottom>
      <diagonal/>
    </border>
    <border>
      <left/>
      <right style="medium">
        <color auto="1"/>
      </right>
      <top/>
      <bottom/>
      <diagonal/>
    </border>
    <border>
      <left/>
      <right/>
      <top style="medium">
        <color auto="1"/>
      </top>
      <bottom/>
      <diagonal/>
    </border>
    <border>
      <left style="medium">
        <color auto="1"/>
      </left>
      <right/>
      <top style="medium">
        <color auto="1"/>
      </top>
      <bottom/>
      <diagonal/>
    </border>
    <border>
      <left style="thin">
        <color auto="1"/>
      </left>
      <right/>
      <top style="medium">
        <color indexed="64"/>
      </top>
      <bottom style="medium">
        <color indexed="64"/>
      </bottom>
      <diagonal/>
    </border>
    <border>
      <left/>
      <right style="medium">
        <color indexed="64"/>
      </right>
      <top style="medium">
        <color indexed="64"/>
      </top>
      <bottom/>
      <diagonal/>
    </border>
    <border>
      <left style="thin">
        <color theme="2" tint="-9.9917600024414813E-2"/>
      </left>
      <right style="thin">
        <color theme="2" tint="-9.9917600024414813E-2"/>
      </right>
      <top style="thin">
        <color theme="2" tint="-9.9917600024414813E-2"/>
      </top>
      <bottom/>
      <diagonal/>
    </border>
    <border>
      <left style="thin">
        <color theme="2" tint="-9.9917600024414813E-2"/>
      </left>
      <right style="thin">
        <color theme="2" tint="-9.9917600024414813E-2"/>
      </right>
      <top style="thin">
        <color theme="2" tint="-9.9917600024414813E-2"/>
      </top>
      <bottom style="thin">
        <color theme="2" tint="-9.9917600024414813E-2"/>
      </bottom>
      <diagonal/>
    </border>
    <border>
      <left style="thin">
        <color theme="2" tint="-9.9917600024414813E-2"/>
      </left>
      <right style="thin">
        <color theme="2" tint="-9.9917600024414813E-2"/>
      </right>
      <top/>
      <bottom style="thin">
        <color theme="2" tint="-9.9917600024414813E-2"/>
      </bottom>
      <diagonal/>
    </border>
    <border>
      <left style="thin">
        <color theme="2" tint="-9.982604449598681E-2"/>
      </left>
      <right style="thin">
        <color theme="2" tint="-9.982604449598681E-2"/>
      </right>
      <top style="thin">
        <color theme="2" tint="-9.982604449598681E-2"/>
      </top>
      <bottom/>
      <diagonal/>
    </border>
    <border>
      <left style="thin">
        <color theme="2" tint="-9.982604449598681E-2"/>
      </left>
      <right style="thin">
        <color theme="2" tint="-9.982604449598681E-2"/>
      </right>
      <top style="thin">
        <color theme="2" tint="-9.982604449598681E-2"/>
      </top>
      <bottom style="thin">
        <color theme="2" tint="-9.982604449598681E-2"/>
      </bottom>
      <diagonal/>
    </border>
    <border>
      <left style="thin">
        <color theme="2" tint="-9.9887081514938816E-2"/>
      </left>
      <right style="thin">
        <color theme="2" tint="-9.9887081514938816E-2"/>
      </right>
      <top style="thin">
        <color theme="2" tint="-9.9887081514938816E-2"/>
      </top>
      <bottom style="thin">
        <color theme="2" tint="-9.9887081514938816E-2"/>
      </bottom>
      <diagonal/>
    </border>
    <border>
      <left style="thin">
        <color theme="2" tint="-9.9887081514938816E-2"/>
      </left>
      <right style="thin">
        <color theme="2" tint="-9.9887081514938816E-2"/>
      </right>
      <top style="thin">
        <color theme="2" tint="-9.9887081514938816E-2"/>
      </top>
      <bottom/>
      <diagonal/>
    </border>
    <border>
      <left style="thin">
        <color theme="2" tint="-9.9917600024414813E-2"/>
      </left>
      <right style="thin">
        <color theme="2" tint="-9.9917600024414813E-2"/>
      </right>
      <top style="medium">
        <color indexed="64"/>
      </top>
      <bottom style="thin">
        <color theme="2" tint="-9.9917600024414813E-2"/>
      </bottom>
      <diagonal/>
    </border>
    <border>
      <left style="medium">
        <color indexed="64"/>
      </left>
      <right style="thin">
        <color theme="2" tint="-9.982604449598681E-2"/>
      </right>
      <top style="thin">
        <color theme="2" tint="-9.982604449598681E-2"/>
      </top>
      <bottom style="thin">
        <color theme="2" tint="-9.982604449598681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887081514938816E-2"/>
      </left>
      <right style="thin">
        <color theme="2" tint="-9.9887081514938816E-2"/>
      </right>
      <top/>
      <bottom/>
      <diagonal/>
    </border>
    <border>
      <left style="thin">
        <color theme="2" tint="-9.985656300546282E-2"/>
      </left>
      <right style="thin">
        <color theme="2" tint="-9.985656300546282E-2"/>
      </right>
      <top style="thin">
        <color theme="2" tint="-9.985656300546282E-2"/>
      </top>
      <bottom style="thin">
        <color theme="2" tint="-9.985656300546282E-2"/>
      </bottom>
      <diagonal/>
    </border>
    <border>
      <left style="medium">
        <color indexed="64"/>
      </left>
      <right style="thin">
        <color theme="2" tint="-9.9948118533890809E-2"/>
      </right>
      <top style="medium">
        <color indexed="64"/>
      </top>
      <bottom style="thin">
        <color theme="2" tint="-9.9948118533890809E-2"/>
      </bottom>
      <diagonal/>
    </border>
    <border>
      <left style="thin">
        <color theme="2" tint="-9.9948118533890809E-2"/>
      </left>
      <right style="thin">
        <color theme="2" tint="-9.9948118533890809E-2"/>
      </right>
      <top style="medium">
        <color indexed="64"/>
      </top>
      <bottom style="thin">
        <color theme="2" tint="-9.9948118533890809E-2"/>
      </bottom>
      <diagonal/>
    </border>
    <border>
      <left style="medium">
        <color indexed="64"/>
      </left>
      <right style="thin">
        <color theme="2" tint="-9.9948118533890809E-2"/>
      </right>
      <top style="thin">
        <color theme="2" tint="-9.9948118533890809E-2"/>
      </top>
      <bottom style="thin">
        <color theme="2" tint="-9.9948118533890809E-2"/>
      </bottom>
      <diagonal/>
    </border>
    <border>
      <left/>
      <right style="thin">
        <color theme="2" tint="-9.9917600024414813E-2"/>
      </right>
      <top style="thin">
        <color theme="2" tint="-9.9917600024414813E-2"/>
      </top>
      <bottom style="thin">
        <color theme="2" tint="-9.9917600024414813E-2"/>
      </bottom>
      <diagonal/>
    </border>
    <border>
      <left style="medium">
        <color indexed="64"/>
      </left>
      <right style="thin">
        <color theme="2" tint="-9.9887081514938816E-2"/>
      </right>
      <top style="medium">
        <color indexed="64"/>
      </top>
      <bottom/>
      <diagonal/>
    </border>
    <border>
      <left style="thin">
        <color theme="2" tint="-9.9887081514938816E-2"/>
      </left>
      <right style="thin">
        <color theme="2" tint="-9.9887081514938816E-2"/>
      </right>
      <top style="medium">
        <color indexed="64"/>
      </top>
      <bottom/>
      <diagonal/>
    </border>
    <border>
      <left style="medium">
        <color indexed="64"/>
      </left>
      <right style="thin">
        <color theme="2" tint="-9.9887081514938816E-2"/>
      </right>
      <top/>
      <bottom/>
      <diagonal/>
    </border>
    <border>
      <left style="medium">
        <color indexed="64"/>
      </left>
      <right style="thin">
        <color theme="2" tint="-9.9948118533890809E-2"/>
      </right>
      <top/>
      <bottom style="thin">
        <color theme="2" tint="-9.9948118533890809E-2"/>
      </bottom>
      <diagonal/>
    </border>
    <border>
      <left/>
      <right style="thin">
        <color auto="1"/>
      </right>
      <top style="medium">
        <color indexed="64"/>
      </top>
      <bottom style="medium">
        <color indexed="64"/>
      </bottom>
      <diagonal/>
    </border>
    <border>
      <left style="thin">
        <color theme="2" tint="-9.9917600024414813E-2"/>
      </left>
      <right style="medium">
        <color indexed="64"/>
      </right>
      <top style="medium">
        <color indexed="64"/>
      </top>
      <bottom style="thin">
        <color theme="2" tint="-9.9917600024414813E-2"/>
      </bottom>
      <diagonal/>
    </border>
    <border>
      <left style="thin">
        <color theme="2" tint="-9.9917600024414813E-2"/>
      </left>
      <right style="medium">
        <color indexed="64"/>
      </right>
      <top style="thin">
        <color theme="2" tint="-9.9917600024414813E-2"/>
      </top>
      <bottom style="thin">
        <color theme="2" tint="-9.9917600024414813E-2"/>
      </bottom>
      <diagonal/>
    </border>
    <border>
      <left style="thin">
        <color theme="2" tint="-9.9917600024414813E-2"/>
      </left>
      <right style="medium">
        <color indexed="64"/>
      </right>
      <top style="thin">
        <color theme="2" tint="-9.9917600024414813E-2"/>
      </top>
      <bottom/>
      <diagonal/>
    </border>
    <border>
      <left style="thin">
        <color theme="2" tint="-9.9887081514938816E-2"/>
      </left>
      <right style="medium">
        <color indexed="64"/>
      </right>
      <top style="thin">
        <color theme="2" tint="-9.9887081514938816E-2"/>
      </top>
      <bottom style="thin">
        <color theme="2" tint="-9.9887081514938816E-2"/>
      </bottom>
      <diagonal/>
    </border>
    <border>
      <left style="thin">
        <color theme="2" tint="-9.9887081514938816E-2"/>
      </left>
      <right style="medium">
        <color indexed="64"/>
      </right>
      <top style="thin">
        <color theme="2" tint="-9.9887081514938816E-2"/>
      </top>
      <bottom/>
      <diagonal/>
    </border>
    <border>
      <left style="thin">
        <color theme="2" tint="-9.982604449598681E-2"/>
      </left>
      <right style="medium">
        <color indexed="64"/>
      </right>
      <top style="thin">
        <color theme="2" tint="-9.982604449598681E-2"/>
      </top>
      <bottom style="thin">
        <color theme="2" tint="-9.982604449598681E-2"/>
      </bottom>
      <diagonal/>
    </border>
    <border>
      <left style="thin">
        <color theme="2" tint="-9.9948118533890809E-2"/>
      </left>
      <right style="medium">
        <color indexed="64"/>
      </right>
      <top style="medium">
        <color indexed="64"/>
      </top>
      <bottom style="thin">
        <color theme="2" tint="-9.9948118533890809E-2"/>
      </bottom>
      <diagonal/>
    </border>
    <border>
      <left style="thin">
        <color theme="2" tint="-9.9887081514938816E-2"/>
      </left>
      <right style="medium">
        <color indexed="64"/>
      </right>
      <top/>
      <bottom/>
      <diagonal/>
    </border>
    <border>
      <left style="thin">
        <color theme="2" tint="-9.985656300546282E-2"/>
      </left>
      <right style="medium">
        <color indexed="64"/>
      </right>
      <top style="thin">
        <color theme="2" tint="-9.985656300546282E-2"/>
      </top>
      <bottom style="thin">
        <color theme="2" tint="-9.985656300546282E-2"/>
      </bottom>
      <diagonal/>
    </border>
    <border>
      <left style="thin">
        <color theme="2" tint="-9.9887081514938816E-2"/>
      </left>
      <right style="medium">
        <color indexed="64"/>
      </right>
      <top style="medium">
        <color indexed="64"/>
      </top>
      <bottom/>
      <diagonal/>
    </border>
    <border>
      <left style="thin">
        <color theme="2" tint="-9.9948118533890809E-2"/>
      </left>
      <right style="medium">
        <color indexed="64"/>
      </right>
      <top/>
      <bottom style="thin">
        <color theme="2" tint="-9.9948118533890809E-2"/>
      </bottom>
      <diagonal/>
    </border>
    <border>
      <left style="thin">
        <color theme="2" tint="-9.9948118533890809E-2"/>
      </left>
      <right style="medium">
        <color indexed="64"/>
      </right>
      <top style="thin">
        <color theme="2" tint="-9.9948118533890809E-2"/>
      </top>
      <bottom style="thin">
        <color theme="2" tint="-9.9948118533890809E-2"/>
      </bottom>
      <diagonal/>
    </border>
    <border>
      <left style="medium">
        <color auto="1"/>
      </left>
      <right/>
      <top style="medium">
        <color auto="1"/>
      </top>
      <bottom style="thin">
        <color auto="1"/>
      </bottom>
      <diagonal/>
    </border>
    <border>
      <left style="thin">
        <color theme="2" tint="-9.9917600024414813E-2"/>
      </left>
      <right/>
      <top style="thin">
        <color theme="2" tint="-9.9917600024414813E-2"/>
      </top>
      <bottom style="thin">
        <color theme="2" tint="-9.9917600024414813E-2"/>
      </bottom>
      <diagonal/>
    </border>
    <border>
      <left style="thin">
        <color theme="2" tint="-9.9887081514938816E-2"/>
      </left>
      <right/>
      <top style="thin">
        <color theme="2" tint="-9.9887081514938816E-2"/>
      </top>
      <bottom style="thin">
        <color theme="2" tint="-9.9887081514938816E-2"/>
      </bottom>
      <diagonal/>
    </border>
    <border>
      <left style="thin">
        <color theme="2" tint="-9.9887081514938816E-2"/>
      </left>
      <right/>
      <top style="thin">
        <color theme="2" tint="-9.9887081514938816E-2"/>
      </top>
      <bottom/>
      <diagonal/>
    </border>
    <border>
      <left style="thin">
        <color theme="2" tint="-9.982604449598681E-2"/>
      </left>
      <right/>
      <top style="thin">
        <color theme="2" tint="-9.982604449598681E-2"/>
      </top>
      <bottom style="thin">
        <color theme="2" tint="-9.982604449598681E-2"/>
      </bottom>
      <diagonal/>
    </border>
    <border>
      <left style="thin">
        <color theme="2" tint="-9.9948118533890809E-2"/>
      </left>
      <right/>
      <top style="medium">
        <color indexed="64"/>
      </top>
      <bottom style="thin">
        <color theme="2" tint="-9.9948118533890809E-2"/>
      </bottom>
      <diagonal/>
    </border>
    <border>
      <left style="thin">
        <color theme="2" tint="-9.985656300546282E-2"/>
      </left>
      <right/>
      <top style="thin">
        <color theme="2" tint="-9.985656300546282E-2"/>
      </top>
      <bottom style="thin">
        <color theme="2" tint="-9.985656300546282E-2"/>
      </bottom>
      <diagonal/>
    </border>
    <border>
      <left style="thin">
        <color theme="2" tint="-9.9887081514938816E-2"/>
      </left>
      <right/>
      <top style="medium">
        <color indexed="64"/>
      </top>
      <bottom/>
      <diagonal/>
    </border>
    <border>
      <left style="thin">
        <color theme="2" tint="-9.9887081514938816E-2"/>
      </left>
      <right/>
      <top/>
      <bottom/>
      <diagonal/>
    </border>
    <border>
      <left style="thin">
        <color theme="2" tint="-9.9948118533890809E-2"/>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right style="thin">
        <color auto="1"/>
      </right>
      <top style="thin">
        <color auto="1"/>
      </top>
      <bottom style="medium">
        <color auto="1"/>
      </bottom>
      <diagonal/>
    </border>
    <border>
      <left/>
      <right style="thin">
        <color theme="2" tint="-9.9948118533890809E-2"/>
      </right>
      <top style="thin">
        <color theme="2" tint="-9.9948118533890809E-2"/>
      </top>
      <bottom style="thin">
        <color theme="2" tint="-9.9948118533890809E-2"/>
      </bottom>
      <diagonal/>
    </border>
    <border>
      <left style="medium">
        <color indexed="64"/>
      </left>
      <right style="thin">
        <color theme="2" tint="-9.9917600024414813E-2"/>
      </right>
      <top style="medium">
        <color indexed="64"/>
      </top>
      <bottom style="thin">
        <color theme="2" tint="-9.9917600024414813E-2"/>
      </bottom>
      <diagonal/>
    </border>
    <border>
      <left style="medium">
        <color indexed="64"/>
      </left>
      <right style="thin">
        <color theme="2" tint="-9.9917600024414813E-2"/>
      </right>
      <top style="thin">
        <color theme="2" tint="-9.9917600024414813E-2"/>
      </top>
      <bottom style="thin">
        <color theme="2" tint="-9.9917600024414813E-2"/>
      </bottom>
      <diagonal/>
    </border>
    <border>
      <left style="medium">
        <color indexed="64"/>
      </left>
      <right style="thin">
        <color theme="2" tint="-9.9887081514938816E-2"/>
      </right>
      <top style="thin">
        <color theme="2" tint="-9.9887081514938816E-2"/>
      </top>
      <bottom style="thin">
        <color theme="2" tint="-9.9887081514938816E-2"/>
      </bottom>
      <diagonal/>
    </border>
    <border>
      <left style="medium">
        <color indexed="64"/>
      </left>
      <right style="thin">
        <color theme="2" tint="-9.9887081514938816E-2"/>
      </right>
      <top style="thin">
        <color theme="2" tint="-9.9887081514938816E-2"/>
      </top>
      <bottom/>
      <diagonal/>
    </border>
    <border>
      <left style="medium">
        <color indexed="64"/>
      </left>
      <right style="thin">
        <color theme="2" tint="-9.985656300546282E-2"/>
      </right>
      <top style="thin">
        <color theme="2" tint="-9.985656300546282E-2"/>
      </top>
      <bottom style="thin">
        <color theme="2" tint="-9.985656300546282E-2"/>
      </bottom>
      <diagonal/>
    </border>
    <border>
      <left style="thin">
        <color auto="1"/>
      </left>
      <right/>
      <top style="thin">
        <color auto="1"/>
      </top>
      <bottom style="medium">
        <color auto="1"/>
      </bottom>
      <diagonal/>
    </border>
    <border>
      <left style="thin">
        <color theme="2" tint="-9.9917600024414813E-2"/>
      </left>
      <right style="thin">
        <color theme="2" tint="-9.9917600024414813E-2"/>
      </right>
      <top style="medium">
        <color indexed="64"/>
      </top>
      <bottom/>
      <diagonal/>
    </border>
    <border>
      <left style="thin">
        <color theme="2" tint="-9.982604449598681E-2"/>
      </left>
      <right style="thin">
        <color theme="2" tint="-9.982604449598681E-2"/>
      </right>
      <top/>
      <bottom style="thin">
        <color theme="2" tint="-9.982604449598681E-2"/>
      </bottom>
      <diagonal/>
    </border>
    <border>
      <left style="thin">
        <color theme="2" tint="-9.9917600024414813E-2"/>
      </left>
      <right style="thin">
        <color theme="2" tint="-9.9917600024414813E-2"/>
      </right>
      <top/>
      <bottom/>
      <diagonal/>
    </border>
    <border>
      <left style="thin">
        <color theme="2" tint="-9.982604449598681E-2"/>
      </left>
      <right/>
      <top style="thin">
        <color theme="2" tint="-9.982604449598681E-2"/>
      </top>
      <bottom/>
      <diagonal/>
    </border>
    <border>
      <left style="medium">
        <color indexed="64"/>
      </left>
      <right style="thin">
        <color theme="2" tint="-9.982604449598681E-2"/>
      </right>
      <top style="thin">
        <color theme="2" tint="-9.982604449598681E-2"/>
      </top>
      <bottom/>
      <diagonal/>
    </border>
    <border>
      <left style="thin">
        <color theme="2" tint="-9.982604449598681E-2"/>
      </left>
      <right style="medium">
        <color indexed="64"/>
      </right>
      <top style="thin">
        <color theme="2" tint="-9.982604449598681E-2"/>
      </top>
      <bottom/>
      <diagonal/>
    </border>
    <border>
      <left style="medium">
        <color rgb="FFFFFFFF"/>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style="thin">
        <color theme="2" tint="-9.9917600024414813E-2"/>
      </right>
      <top style="thin">
        <color theme="2" tint="-9.9917600024414813E-2"/>
      </top>
      <bottom/>
      <diagonal/>
    </border>
    <border>
      <left style="thin">
        <color theme="2" tint="-9.9917600024414813E-2"/>
      </left>
      <right/>
      <top style="thin">
        <color theme="2" tint="-9.9917600024414813E-2"/>
      </top>
      <bottom/>
      <diagonal/>
    </border>
    <border>
      <left style="medium">
        <color indexed="64"/>
      </left>
      <right style="thin">
        <color theme="2" tint="-9.9917600024414813E-2"/>
      </right>
      <top style="thin">
        <color theme="2" tint="-9.9917600024414813E-2"/>
      </top>
      <bottom/>
      <diagonal/>
    </border>
    <border>
      <left style="thin">
        <color theme="2" tint="-9.9948118533890809E-2"/>
      </left>
      <right/>
      <top style="thin">
        <color theme="2" tint="-9.9948118533890809E-2"/>
      </top>
      <bottom/>
      <diagonal/>
    </border>
    <border>
      <left style="medium">
        <color indexed="64"/>
      </left>
      <right style="thin">
        <color theme="2" tint="-9.9948118533890809E-2"/>
      </right>
      <top style="thin">
        <color theme="2" tint="-9.9948118533890809E-2"/>
      </top>
      <bottom/>
      <diagonal/>
    </border>
    <border>
      <left style="thin">
        <color theme="2" tint="-9.9948118533890809E-2"/>
      </left>
      <right style="medium">
        <color indexed="64"/>
      </right>
      <top style="thin">
        <color theme="2" tint="-9.9948118533890809E-2"/>
      </top>
      <bottom/>
      <diagonal/>
    </border>
    <border>
      <left style="medium">
        <color indexed="64"/>
      </left>
      <right style="thin">
        <color theme="2" tint="-9.9948118533890809E-2"/>
      </right>
      <top style="thin">
        <color theme="2" tint="-9.9948118533890809E-2"/>
      </top>
      <bottom style="medium">
        <color indexed="64"/>
      </bottom>
      <diagonal/>
    </border>
    <border>
      <left style="thin">
        <color theme="2" tint="-9.9948118533890809E-2"/>
      </left>
      <right style="thin">
        <color theme="2" tint="-9.9948118533890809E-2"/>
      </right>
      <top style="thin">
        <color theme="2" tint="-9.9948118533890809E-2"/>
      </top>
      <bottom style="medium">
        <color indexed="64"/>
      </bottom>
      <diagonal/>
    </border>
    <border>
      <left style="thin">
        <color theme="2" tint="-9.9948118533890809E-2"/>
      </left>
      <right style="medium">
        <color indexed="64"/>
      </right>
      <top style="thin">
        <color theme="2" tint="-9.9948118533890809E-2"/>
      </top>
      <bottom style="medium">
        <color indexed="64"/>
      </bottom>
      <diagonal/>
    </border>
    <border>
      <left style="medium">
        <color indexed="64"/>
      </left>
      <right style="thin">
        <color theme="2" tint="-9.9917600024414813E-2"/>
      </right>
      <top/>
      <bottom/>
      <diagonal/>
    </border>
    <border>
      <left style="medium">
        <color indexed="64"/>
      </left>
      <right style="thin">
        <color theme="2" tint="-9.9917600024414813E-2"/>
      </right>
      <top/>
      <bottom style="thin">
        <color theme="2" tint="-9.9917600024414813E-2"/>
      </bottom>
      <diagonal/>
    </border>
    <border>
      <left style="medium">
        <color indexed="64"/>
      </left>
      <right style="thin">
        <color theme="2" tint="-9.9887081514938816E-2"/>
      </right>
      <top/>
      <bottom style="thin">
        <color theme="2" tint="-9.9887081514938816E-2"/>
      </bottom>
      <diagonal/>
    </border>
    <border>
      <left style="medium">
        <color indexed="64"/>
      </left>
      <right style="thin">
        <color theme="2" tint="-9.9917600024414813E-2"/>
      </right>
      <top style="thin">
        <color theme="2" tint="-9.9917600024414813E-2"/>
      </top>
      <bottom style="medium">
        <color indexed="64"/>
      </bottom>
      <diagonal/>
    </border>
    <border>
      <left style="thin">
        <color theme="2" tint="-9.9917600024414813E-2"/>
      </left>
      <right style="thin">
        <color theme="2" tint="-9.9917600024414813E-2"/>
      </right>
      <top style="thin">
        <color theme="2" tint="-9.9917600024414813E-2"/>
      </top>
      <bottom style="medium">
        <color indexed="64"/>
      </bottom>
      <diagonal/>
    </border>
    <border>
      <left style="thin">
        <color theme="2" tint="-9.9948118533890809E-2"/>
      </left>
      <right/>
      <top style="thin">
        <color theme="2" tint="-9.9948118533890809E-2"/>
      </top>
      <bottom style="medium">
        <color indexed="64"/>
      </bottom>
      <diagonal/>
    </border>
    <border>
      <left/>
      <right/>
      <top/>
      <bottom style="medium">
        <color indexed="64"/>
      </bottom>
      <diagonal/>
    </border>
  </borders>
  <cellStyleXfs count="21">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10" fillId="0" borderId="0"/>
    <xf numFmtId="43" fontId="2" fillId="0" borderId="0" applyFont="0" applyFill="0" applyBorder="0" applyAlignment="0" applyProtection="0"/>
    <xf numFmtId="169" fontId="13" fillId="0" borderId="0" applyFont="0" applyFill="0" applyBorder="0" applyAlignment="0" applyProtection="0"/>
    <xf numFmtId="168" fontId="2" fillId="0" borderId="0" applyFont="0" applyFill="0" applyBorder="0" applyAlignment="0" applyProtection="0"/>
    <xf numFmtId="44" fontId="10" fillId="0" borderId="0" applyFont="0" applyFill="0" applyBorder="0" applyAlignment="0" applyProtection="0"/>
    <xf numFmtId="0" fontId="13" fillId="0" borderId="0"/>
    <xf numFmtId="0" fontId="12" fillId="0" borderId="0"/>
    <xf numFmtId="0" fontId="13" fillId="0" borderId="0">
      <alignment vertical="top"/>
    </xf>
    <xf numFmtId="0" fontId="13" fillId="0" borderId="0">
      <alignment vertical="top"/>
    </xf>
    <xf numFmtId="0" fontId="13" fillId="0" borderId="0"/>
    <xf numFmtId="0" fontId="2" fillId="0" borderId="0"/>
    <xf numFmtId="0" fontId="11" fillId="0" borderId="0">
      <alignment vertical="top"/>
    </xf>
    <xf numFmtId="9" fontId="13" fillId="0" borderId="0" applyFont="0" applyFill="0" applyBorder="0" applyAlignment="0" applyProtection="0"/>
    <xf numFmtId="9" fontId="2" fillId="0" borderId="0" applyFont="0" applyFill="0" applyBorder="0" applyAlignment="0" applyProtection="0"/>
  </cellStyleXfs>
  <cellXfs count="354">
    <xf numFmtId="0" fontId="0" fillId="0" borderId="0" xfId="0"/>
    <xf numFmtId="0" fontId="6" fillId="0" borderId="0" xfId="0" applyFont="1" applyAlignment="1">
      <alignment vertical="center" wrapText="1"/>
    </xf>
    <xf numFmtId="0" fontId="6" fillId="0" borderId="0" xfId="0" applyFont="1" applyAlignment="1">
      <alignment horizontal="center" vertical="center" wrapText="1"/>
    </xf>
    <xf numFmtId="0" fontId="5" fillId="2" borderId="15" xfId="0" applyFont="1" applyFill="1" applyBorder="1" applyAlignment="1" applyProtection="1">
      <alignment horizontal="center" vertical="center" wrapText="1"/>
      <protection locked="0"/>
    </xf>
    <xf numFmtId="0" fontId="5" fillId="2" borderId="3" xfId="0" applyFont="1" applyFill="1" applyBorder="1" applyAlignment="1" applyProtection="1">
      <alignment horizontal="center" vertical="center" wrapText="1"/>
      <protection locked="0"/>
    </xf>
    <xf numFmtId="0" fontId="5" fillId="2" borderId="4" xfId="0" applyFont="1" applyFill="1" applyBorder="1" applyAlignment="1" applyProtection="1">
      <alignment horizontal="center" vertical="center" wrapText="1"/>
      <protection locked="0"/>
    </xf>
    <xf numFmtId="0" fontId="5" fillId="2" borderId="67" xfId="0" applyFont="1" applyFill="1" applyBorder="1" applyAlignment="1" applyProtection="1">
      <alignment horizontal="center" vertical="center" wrapText="1"/>
      <protection locked="0"/>
    </xf>
    <xf numFmtId="0" fontId="5" fillId="2" borderId="74" xfId="0" applyFont="1" applyFill="1" applyBorder="1" applyAlignment="1" applyProtection="1">
      <alignment horizontal="center" vertical="center" wrapText="1"/>
      <protection locked="0"/>
    </xf>
    <xf numFmtId="0" fontId="6" fillId="6" borderId="22" xfId="0" applyFont="1" applyFill="1" applyBorder="1" applyAlignment="1">
      <alignment vertical="center" wrapText="1"/>
    </xf>
    <xf numFmtId="165" fontId="6" fillId="6" borderId="22" xfId="0" applyNumberFormat="1" applyFont="1" applyFill="1" applyBorder="1" applyAlignment="1">
      <alignment vertical="center" wrapText="1"/>
    </xf>
    <xf numFmtId="166" fontId="6" fillId="6" borderId="22" xfId="5" applyNumberFormat="1" applyFont="1" applyFill="1" applyBorder="1" applyAlignment="1">
      <alignment vertical="center" wrapText="1"/>
    </xf>
    <xf numFmtId="166" fontId="6" fillId="6" borderId="57" xfId="5" applyNumberFormat="1" applyFont="1" applyFill="1" applyBorder="1" applyAlignment="1">
      <alignment vertical="center" wrapText="1"/>
    </xf>
    <xf numFmtId="166" fontId="6" fillId="6" borderId="70" xfId="5" applyNumberFormat="1" applyFont="1" applyFill="1" applyBorder="1" applyAlignment="1">
      <alignment vertical="center" wrapText="1"/>
    </xf>
    <xf numFmtId="166" fontId="6" fillId="6" borderId="45" xfId="5" applyNumberFormat="1" applyFont="1" applyFill="1" applyBorder="1" applyAlignment="1">
      <alignment vertical="center" wrapText="1"/>
    </xf>
    <xf numFmtId="166" fontId="6" fillId="6" borderId="69" xfId="5" applyNumberFormat="1" applyFont="1" applyFill="1" applyBorder="1" applyAlignment="1">
      <alignment vertical="center" wrapText="1"/>
    </xf>
    <xf numFmtId="166" fontId="6" fillId="6" borderId="28" xfId="5" applyNumberFormat="1" applyFont="1" applyFill="1" applyBorder="1" applyAlignment="1">
      <alignment vertical="center" wrapText="1"/>
    </xf>
    <xf numFmtId="166" fontId="6" fillId="6" borderId="44" xfId="5" applyNumberFormat="1" applyFont="1" applyFill="1" applyBorder="1" applyAlignment="1">
      <alignment vertical="center" wrapText="1"/>
    </xf>
    <xf numFmtId="0" fontId="6" fillId="6" borderId="30" xfId="0" applyFont="1" applyFill="1" applyBorder="1" applyAlignment="1">
      <alignment horizontal="left" vertical="center" wrapText="1"/>
    </xf>
    <xf numFmtId="166" fontId="6" fillId="6" borderId="46" xfId="5" applyNumberFormat="1" applyFont="1" applyFill="1" applyBorder="1" applyAlignment="1">
      <alignment vertical="center" wrapText="1"/>
    </xf>
    <xf numFmtId="0" fontId="6" fillId="6" borderId="57" xfId="0" applyFont="1" applyFill="1" applyBorder="1" applyAlignment="1">
      <alignment vertical="center" wrapText="1"/>
    </xf>
    <xf numFmtId="0" fontId="6" fillId="6" borderId="38" xfId="0" applyFont="1" applyFill="1" applyBorder="1" applyAlignment="1">
      <alignment vertical="center" wrapText="1"/>
    </xf>
    <xf numFmtId="166" fontId="6" fillId="6" borderId="57" xfId="0" applyNumberFormat="1" applyFont="1" applyFill="1" applyBorder="1" applyAlignment="1">
      <alignment vertical="center" wrapText="1"/>
    </xf>
    <xf numFmtId="0" fontId="7" fillId="5" borderId="22" xfId="0" applyFont="1" applyFill="1" applyBorder="1" applyAlignment="1">
      <alignment vertical="center" wrapText="1"/>
    </xf>
    <xf numFmtId="166" fontId="7" fillId="5" borderId="22" xfId="5" applyNumberFormat="1" applyFont="1" applyFill="1" applyBorder="1" applyAlignment="1">
      <alignment vertical="center" wrapText="1"/>
    </xf>
    <xf numFmtId="166" fontId="7" fillId="5" borderId="57" xfId="5" applyNumberFormat="1" applyFont="1" applyFill="1" applyBorder="1" applyAlignment="1">
      <alignment vertical="center" wrapText="1"/>
    </xf>
    <xf numFmtId="166" fontId="7" fillId="0" borderId="70" xfId="5" applyNumberFormat="1" applyFont="1" applyBorder="1" applyAlignment="1">
      <alignment vertical="center" wrapText="1"/>
    </xf>
    <xf numFmtId="166" fontId="7" fillId="0" borderId="22" xfId="5" applyNumberFormat="1" applyFont="1" applyBorder="1" applyAlignment="1">
      <alignment vertical="center" wrapText="1"/>
    </xf>
    <xf numFmtId="166" fontId="7" fillId="0" borderId="45" xfId="5" applyNumberFormat="1" applyFont="1" applyBorder="1" applyAlignment="1">
      <alignment vertical="center" wrapText="1"/>
    </xf>
    <xf numFmtId="166" fontId="7" fillId="5" borderId="70" xfId="5" applyNumberFormat="1" applyFont="1" applyFill="1" applyBorder="1" applyAlignment="1">
      <alignment vertical="center" wrapText="1"/>
    </xf>
    <xf numFmtId="166" fontId="7" fillId="5" borderId="45" xfId="5" applyNumberFormat="1" applyFont="1" applyFill="1" applyBorder="1" applyAlignment="1">
      <alignment vertical="center" wrapText="1"/>
    </xf>
    <xf numFmtId="166" fontId="6" fillId="5" borderId="22" xfId="5" applyNumberFormat="1" applyFont="1" applyFill="1" applyBorder="1" applyAlignment="1">
      <alignment vertical="center" wrapText="1"/>
    </xf>
    <xf numFmtId="166" fontId="6" fillId="5" borderId="57" xfId="5" applyNumberFormat="1" applyFont="1" applyFill="1" applyBorder="1" applyAlignment="1">
      <alignment vertical="center" wrapText="1"/>
    </xf>
    <xf numFmtId="166" fontId="6" fillId="5" borderId="70" xfId="5" applyNumberFormat="1" applyFont="1" applyFill="1" applyBorder="1" applyAlignment="1">
      <alignment vertical="center" wrapText="1"/>
    </xf>
    <xf numFmtId="166" fontId="6" fillId="5" borderId="45" xfId="5" applyNumberFormat="1" applyFont="1" applyFill="1" applyBorder="1" applyAlignment="1">
      <alignment vertical="center" wrapText="1"/>
    </xf>
    <xf numFmtId="166" fontId="6" fillId="5" borderId="46" xfId="5" applyNumberFormat="1" applyFont="1" applyFill="1" applyBorder="1" applyAlignment="1">
      <alignment vertical="center" wrapText="1"/>
    </xf>
    <xf numFmtId="0" fontId="7" fillId="6" borderId="25" xfId="0" applyFont="1" applyFill="1" applyBorder="1" applyAlignment="1">
      <alignment vertical="center" wrapText="1"/>
    </xf>
    <xf numFmtId="0" fontId="6" fillId="5" borderId="25" xfId="0" applyFont="1" applyFill="1" applyBorder="1" applyAlignment="1">
      <alignment horizontal="center" vertical="center" wrapText="1"/>
    </xf>
    <xf numFmtId="0" fontId="6" fillId="5" borderId="25" xfId="0" applyFont="1" applyFill="1" applyBorder="1" applyAlignment="1">
      <alignment vertical="center" wrapText="1"/>
    </xf>
    <xf numFmtId="166" fontId="6" fillId="5" borderId="25" xfId="5" applyNumberFormat="1" applyFont="1" applyFill="1" applyBorder="1" applyAlignment="1">
      <alignment vertical="center" wrapText="1"/>
    </xf>
    <xf numFmtId="166" fontId="6" fillId="5" borderId="60" xfId="5" applyNumberFormat="1" applyFont="1" applyFill="1" applyBorder="1" applyAlignment="1">
      <alignment vertical="center" wrapText="1"/>
    </xf>
    <xf numFmtId="166" fontId="6" fillId="5" borderId="29" xfId="5" applyNumberFormat="1" applyFont="1" applyFill="1" applyBorder="1" applyAlignment="1">
      <alignment vertical="center" wrapText="1"/>
    </xf>
    <xf numFmtId="166" fontId="6" fillId="5" borderId="49" xfId="5" applyNumberFormat="1" applyFont="1" applyFill="1" applyBorder="1" applyAlignment="1">
      <alignment vertical="center" wrapText="1"/>
    </xf>
    <xf numFmtId="0" fontId="6" fillId="6" borderId="36" xfId="0" applyFont="1" applyFill="1" applyBorder="1" applyAlignment="1">
      <alignment vertical="center" wrapText="1"/>
    </xf>
    <xf numFmtId="166" fontId="6" fillId="6" borderId="61" xfId="0" applyNumberFormat="1" applyFont="1" applyFill="1" applyBorder="1" applyAlignment="1">
      <alignment vertical="center" wrapText="1"/>
    </xf>
    <xf numFmtId="166" fontId="6" fillId="6" borderId="35" xfId="0" applyNumberFormat="1" applyFont="1" applyFill="1" applyBorder="1" applyAlignment="1">
      <alignment vertical="center" wrapText="1"/>
    </xf>
    <xf numFmtId="166" fontId="6" fillId="6" borderId="36" xfId="0" applyNumberFormat="1" applyFont="1" applyFill="1" applyBorder="1" applyAlignment="1">
      <alignment vertical="center" wrapText="1"/>
    </xf>
    <xf numFmtId="166" fontId="6" fillId="6" borderId="50" xfId="0" applyNumberFormat="1" applyFont="1" applyFill="1" applyBorder="1" applyAlignment="1">
      <alignment vertical="center" wrapText="1"/>
    </xf>
    <xf numFmtId="0" fontId="6" fillId="6" borderId="30" xfId="0" applyFont="1" applyFill="1" applyBorder="1" applyAlignment="1">
      <alignment vertical="center" wrapText="1"/>
    </xf>
    <xf numFmtId="0" fontId="6" fillId="6" borderId="30" xfId="0" applyFont="1" applyFill="1" applyBorder="1" applyAlignment="1">
      <alignment horizontal="center" vertical="center" wrapText="1"/>
    </xf>
    <xf numFmtId="166" fontId="6" fillId="6" borderId="70" xfId="0" applyNumberFormat="1" applyFont="1" applyFill="1" applyBorder="1" applyAlignment="1">
      <alignment vertical="center" wrapText="1"/>
    </xf>
    <xf numFmtId="166" fontId="6" fillId="6" borderId="22" xfId="0" applyNumberFormat="1" applyFont="1" applyFill="1" applyBorder="1" applyAlignment="1">
      <alignment vertical="center" wrapText="1"/>
    </xf>
    <xf numFmtId="166" fontId="6" fillId="6" borderId="45" xfId="0" applyNumberFormat="1" applyFont="1" applyFill="1" applyBorder="1" applyAlignment="1">
      <alignment vertical="center" wrapText="1"/>
    </xf>
    <xf numFmtId="0" fontId="6" fillId="0" borderId="22" xfId="0" applyFont="1" applyBorder="1" applyAlignment="1">
      <alignment vertical="center" wrapText="1"/>
    </xf>
    <xf numFmtId="166" fontId="6" fillId="5" borderId="57" xfId="0" applyNumberFormat="1" applyFont="1" applyFill="1" applyBorder="1" applyAlignment="1">
      <alignment vertical="center" wrapText="1"/>
    </xf>
    <xf numFmtId="166" fontId="7" fillId="5" borderId="70" xfId="0" applyNumberFormat="1" applyFont="1" applyFill="1" applyBorder="1" applyAlignment="1">
      <alignment vertical="center" wrapText="1"/>
    </xf>
    <xf numFmtId="166" fontId="7" fillId="5" borderId="22" xfId="0" applyNumberFormat="1" applyFont="1" applyFill="1" applyBorder="1" applyAlignment="1">
      <alignment vertical="center" wrapText="1"/>
    </xf>
    <xf numFmtId="166" fontId="7" fillId="5" borderId="45" xfId="0" applyNumberFormat="1" applyFont="1" applyFill="1" applyBorder="1" applyAlignment="1">
      <alignment vertical="center" wrapText="1"/>
    </xf>
    <xf numFmtId="166" fontId="7" fillId="5" borderId="57" xfId="0" applyNumberFormat="1" applyFont="1" applyFill="1" applyBorder="1" applyAlignment="1">
      <alignment vertical="center" wrapText="1"/>
    </xf>
    <xf numFmtId="166" fontId="6" fillId="5" borderId="70" xfId="0" applyNumberFormat="1" applyFont="1" applyFill="1" applyBorder="1" applyAlignment="1">
      <alignment vertical="center" wrapText="1"/>
    </xf>
    <xf numFmtId="166" fontId="6" fillId="5" borderId="22" xfId="0" applyNumberFormat="1" applyFont="1" applyFill="1" applyBorder="1" applyAlignment="1">
      <alignment vertical="center" wrapText="1"/>
    </xf>
    <xf numFmtId="166" fontId="6" fillId="5" borderId="45" xfId="0" applyNumberFormat="1" applyFont="1" applyFill="1" applyBorder="1" applyAlignment="1">
      <alignment vertical="center" wrapText="1"/>
    </xf>
    <xf numFmtId="0" fontId="7" fillId="6" borderId="26" xfId="0" applyFont="1" applyFill="1" applyBorder="1" applyAlignment="1">
      <alignment vertical="center" wrapText="1"/>
    </xf>
    <xf numFmtId="166" fontId="6" fillId="6" borderId="26" xfId="0" applyNumberFormat="1" applyFont="1" applyFill="1" applyBorder="1" applyAlignment="1">
      <alignment vertical="center" wrapText="1"/>
    </xf>
    <xf numFmtId="166" fontId="6" fillId="6" borderId="58" xfId="0" applyNumberFormat="1" applyFont="1" applyFill="1" applyBorder="1" applyAlignment="1">
      <alignment vertical="center" wrapText="1"/>
    </xf>
    <xf numFmtId="166" fontId="6" fillId="6" borderId="71" xfId="0" applyNumberFormat="1" applyFont="1" applyFill="1" applyBorder="1" applyAlignment="1">
      <alignment vertical="center" wrapText="1"/>
    </xf>
    <xf numFmtId="166" fontId="6" fillId="6" borderId="47" xfId="0" applyNumberFormat="1" applyFont="1" applyFill="1" applyBorder="1" applyAlignment="1">
      <alignment vertical="center" wrapText="1"/>
    </xf>
    <xf numFmtId="166" fontId="7" fillId="6" borderId="47" xfId="0" applyNumberFormat="1" applyFont="1" applyFill="1" applyBorder="1" applyAlignment="1">
      <alignment vertical="center" wrapText="1"/>
    </xf>
    <xf numFmtId="0" fontId="6" fillId="6" borderId="26" xfId="0" applyFont="1" applyFill="1" applyBorder="1" applyAlignment="1">
      <alignment vertical="center" wrapText="1"/>
    </xf>
    <xf numFmtId="166" fontId="7" fillId="6" borderId="58" xfId="0" applyNumberFormat="1" applyFont="1" applyFill="1" applyBorder="1" applyAlignment="1">
      <alignment vertical="center" wrapText="1"/>
    </xf>
    <xf numFmtId="166" fontId="7" fillId="6" borderId="70" xfId="0" applyNumberFormat="1" applyFont="1" applyFill="1" applyBorder="1" applyAlignment="1">
      <alignment vertical="center" wrapText="1"/>
    </xf>
    <xf numFmtId="166" fontId="7" fillId="6" borderId="22" xfId="0" applyNumberFormat="1" applyFont="1" applyFill="1" applyBorder="1" applyAlignment="1">
      <alignment vertical="center" wrapText="1"/>
    </xf>
    <xf numFmtId="166" fontId="7" fillId="6" borderId="45" xfId="0" applyNumberFormat="1" applyFont="1" applyFill="1" applyBorder="1" applyAlignment="1">
      <alignment vertical="center" wrapText="1"/>
    </xf>
    <xf numFmtId="0" fontId="6" fillId="6" borderId="27" xfId="0" applyFont="1" applyFill="1" applyBorder="1" applyAlignment="1">
      <alignment vertical="center" wrapText="1"/>
    </xf>
    <xf numFmtId="166" fontId="6" fillId="6" borderId="27" xfId="0" applyNumberFormat="1" applyFont="1" applyFill="1" applyBorder="1" applyAlignment="1">
      <alignment vertical="center" wrapText="1"/>
    </xf>
    <xf numFmtId="166" fontId="6" fillId="6" borderId="59" xfId="0" applyNumberFormat="1" applyFont="1" applyFill="1" applyBorder="1" applyAlignment="1">
      <alignment vertical="center" wrapText="1"/>
    </xf>
    <xf numFmtId="166" fontId="6" fillId="6" borderId="72" xfId="0" applyNumberFormat="1" applyFont="1" applyFill="1" applyBorder="1" applyAlignment="1">
      <alignment vertical="center" wrapText="1"/>
    </xf>
    <xf numFmtId="166" fontId="6" fillId="6" borderId="48" xfId="0" applyNumberFormat="1" applyFont="1" applyFill="1" applyBorder="1" applyAlignment="1">
      <alignment vertical="center" wrapText="1"/>
    </xf>
    <xf numFmtId="0" fontId="6" fillId="6" borderId="34" xfId="0" applyFont="1" applyFill="1" applyBorder="1" applyAlignment="1">
      <alignment vertical="center" wrapText="1"/>
    </xf>
    <xf numFmtId="166" fontId="6" fillId="6" borderId="34" xfId="0" applyNumberFormat="1" applyFont="1" applyFill="1" applyBorder="1" applyAlignment="1">
      <alignment vertical="center" wrapText="1"/>
    </xf>
    <xf numFmtId="166" fontId="6" fillId="6" borderId="62" xfId="0" applyNumberFormat="1" applyFont="1" applyFill="1" applyBorder="1" applyAlignment="1">
      <alignment vertical="center" wrapText="1"/>
    </xf>
    <xf numFmtId="166" fontId="6" fillId="6" borderId="73" xfId="0" applyNumberFormat="1" applyFont="1" applyFill="1" applyBorder="1" applyAlignment="1">
      <alignment vertical="center" wrapText="1"/>
    </xf>
    <xf numFmtId="166" fontId="6" fillId="6" borderId="52" xfId="0" applyNumberFormat="1" applyFont="1" applyFill="1" applyBorder="1" applyAlignment="1">
      <alignment vertical="center" wrapText="1"/>
    </xf>
    <xf numFmtId="166" fontId="7" fillId="5" borderId="40" xfId="0" applyNumberFormat="1" applyFont="1" applyFill="1" applyBorder="1" applyAlignment="1">
      <alignment vertical="center" wrapText="1"/>
    </xf>
    <xf numFmtId="166" fontId="7" fillId="5" borderId="63" xfId="0" applyNumberFormat="1" applyFont="1" applyFill="1" applyBorder="1" applyAlignment="1">
      <alignment vertical="center" wrapText="1"/>
    </xf>
    <xf numFmtId="166" fontId="7" fillId="5" borderId="39" xfId="0" applyNumberFormat="1" applyFont="1" applyFill="1" applyBorder="1" applyAlignment="1">
      <alignment vertical="center" wrapText="1"/>
    </xf>
    <xf numFmtId="166" fontId="7" fillId="5" borderId="53" xfId="0" applyNumberFormat="1" applyFont="1" applyFill="1" applyBorder="1" applyAlignment="1">
      <alignment vertical="center" wrapText="1"/>
    </xf>
    <xf numFmtId="166" fontId="7" fillId="5" borderId="27" xfId="0" applyNumberFormat="1" applyFont="1" applyFill="1" applyBorder="1" applyAlignment="1">
      <alignment vertical="center" wrapText="1"/>
    </xf>
    <xf numFmtId="166" fontId="7" fillId="5" borderId="59" xfId="0" applyNumberFormat="1" applyFont="1" applyFill="1" applyBorder="1" applyAlignment="1">
      <alignment vertical="center" wrapText="1"/>
    </xf>
    <xf numFmtId="166" fontId="7" fillId="5" borderId="72" xfId="0" applyNumberFormat="1" applyFont="1" applyFill="1" applyBorder="1" applyAlignment="1">
      <alignment vertical="center" wrapText="1"/>
    </xf>
    <xf numFmtId="166" fontId="7" fillId="5" borderId="48" xfId="0" applyNumberFormat="1" applyFont="1" applyFill="1" applyBorder="1" applyAlignment="1">
      <alignment vertical="center" wrapText="1"/>
    </xf>
    <xf numFmtId="0" fontId="6" fillId="5" borderId="22" xfId="0" applyFont="1" applyFill="1" applyBorder="1" applyAlignment="1">
      <alignment vertical="center" wrapText="1"/>
    </xf>
    <xf numFmtId="166" fontId="7" fillId="5" borderId="33" xfId="0" applyNumberFormat="1" applyFont="1" applyFill="1" applyBorder="1" applyAlignment="1">
      <alignment vertical="center" wrapText="1"/>
    </xf>
    <xf numFmtId="166" fontId="7" fillId="5" borderId="64" xfId="0" applyNumberFormat="1" applyFont="1" applyFill="1" applyBorder="1" applyAlignment="1">
      <alignment vertical="center" wrapText="1"/>
    </xf>
    <xf numFmtId="166" fontId="7" fillId="5" borderId="41" xfId="0" applyNumberFormat="1" applyFont="1" applyFill="1" applyBorder="1" applyAlignment="1">
      <alignment vertical="center" wrapText="1"/>
    </xf>
    <xf numFmtId="166" fontId="7" fillId="5" borderId="51" xfId="0" applyNumberFormat="1" applyFont="1" applyFill="1" applyBorder="1" applyAlignment="1">
      <alignment vertical="center" wrapText="1"/>
    </xf>
    <xf numFmtId="0" fontId="6" fillId="6" borderId="32" xfId="0" applyFont="1" applyFill="1" applyBorder="1" applyAlignment="1">
      <alignment vertical="center" wrapText="1"/>
    </xf>
    <xf numFmtId="166" fontId="6" fillId="6" borderId="32" xfId="0" applyNumberFormat="1" applyFont="1" applyFill="1" applyBorder="1" applyAlignment="1">
      <alignment vertical="center" wrapText="1"/>
    </xf>
    <xf numFmtId="166" fontId="6" fillId="6" borderId="65" xfId="0" applyNumberFormat="1" applyFont="1" applyFill="1" applyBorder="1" applyAlignment="1">
      <alignment vertical="center" wrapText="1"/>
    </xf>
    <xf numFmtId="166" fontId="6" fillId="6" borderId="42" xfId="0" applyNumberFormat="1" applyFont="1" applyFill="1" applyBorder="1" applyAlignment="1">
      <alignment vertical="center" wrapText="1"/>
    </xf>
    <xf numFmtId="166" fontId="6" fillId="6" borderId="54" xfId="0" applyNumberFormat="1" applyFont="1" applyFill="1" applyBorder="1" applyAlignment="1">
      <alignment vertical="center" wrapText="1"/>
    </xf>
    <xf numFmtId="166" fontId="6" fillId="6" borderId="30" xfId="0" applyNumberFormat="1" applyFont="1" applyFill="1" applyBorder="1" applyAlignment="1">
      <alignment vertical="center" wrapText="1"/>
    </xf>
    <xf numFmtId="166" fontId="6" fillId="6" borderId="66" xfId="0" applyNumberFormat="1" applyFont="1" applyFill="1" applyBorder="1" applyAlignment="1">
      <alignment vertical="center" wrapText="1"/>
    </xf>
    <xf numFmtId="166" fontId="6" fillId="6" borderId="37" xfId="0" applyNumberFormat="1" applyFont="1" applyFill="1" applyBorder="1" applyAlignment="1">
      <alignment vertical="center" wrapText="1"/>
    </xf>
    <xf numFmtId="166" fontId="6" fillId="6" borderId="55" xfId="0" applyNumberFormat="1" applyFont="1" applyFill="1" applyBorder="1" applyAlignment="1">
      <alignment vertical="center" wrapText="1"/>
    </xf>
    <xf numFmtId="0" fontId="6" fillId="6" borderId="25" xfId="0" applyFont="1" applyFill="1" applyBorder="1" applyAlignment="1">
      <alignment vertical="center" wrapText="1"/>
    </xf>
    <xf numFmtId="166" fontId="6" fillId="6" borderId="25" xfId="0" applyNumberFormat="1" applyFont="1" applyFill="1" applyBorder="1" applyAlignment="1">
      <alignment vertical="center" wrapText="1"/>
    </xf>
    <xf numFmtId="166" fontId="6" fillId="6" borderId="60" xfId="0" applyNumberFormat="1" applyFont="1" applyFill="1" applyBorder="1" applyAlignment="1">
      <alignment vertical="center" wrapText="1"/>
    </xf>
    <xf numFmtId="166" fontId="6" fillId="6" borderId="29" xfId="0" applyNumberFormat="1" applyFont="1" applyFill="1" applyBorder="1" applyAlignment="1">
      <alignment vertical="center" wrapText="1"/>
    </xf>
    <xf numFmtId="166" fontId="6" fillId="6" borderId="49" xfId="0" applyNumberFormat="1" applyFont="1" applyFill="1" applyBorder="1" applyAlignment="1">
      <alignment vertical="center" wrapText="1"/>
    </xf>
    <xf numFmtId="0" fontId="6" fillId="0" borderId="0" xfId="0" applyFont="1" applyAlignment="1">
      <alignment horizontal="left" vertical="center" wrapText="1"/>
    </xf>
    <xf numFmtId="0" fontId="6" fillId="6" borderId="24" xfId="0" applyFont="1" applyFill="1" applyBorder="1" applyAlignment="1">
      <alignment vertical="center" wrapText="1"/>
    </xf>
    <xf numFmtId="166" fontId="6" fillId="6" borderId="24" xfId="0" applyNumberFormat="1" applyFont="1" applyFill="1" applyBorder="1" applyAlignment="1">
      <alignment vertical="center" wrapText="1"/>
    </xf>
    <xf numFmtId="166" fontId="6" fillId="6" borderId="78" xfId="0" applyNumberFormat="1" applyFont="1" applyFill="1" applyBorder="1" applyAlignment="1">
      <alignment vertical="center" wrapText="1"/>
    </xf>
    <xf numFmtId="166" fontId="6" fillId="6" borderId="79" xfId="0" applyNumberFormat="1" applyFont="1" applyFill="1" applyBorder="1" applyAlignment="1">
      <alignment vertical="center" wrapText="1"/>
    </xf>
    <xf numFmtId="166" fontId="6" fillId="6" borderId="80" xfId="0" applyNumberFormat="1" applyFont="1" applyFill="1" applyBorder="1" applyAlignment="1">
      <alignment vertical="center" wrapText="1"/>
    </xf>
    <xf numFmtId="0" fontId="6" fillId="5" borderId="22" xfId="0" applyFont="1" applyFill="1" applyBorder="1" applyAlignment="1">
      <alignment horizontal="left" vertical="center" wrapText="1"/>
    </xf>
    <xf numFmtId="0" fontId="6" fillId="0" borderId="21" xfId="0" applyFont="1" applyBorder="1" applyAlignment="1">
      <alignment horizontal="left" vertical="center" wrapText="1"/>
    </xf>
    <xf numFmtId="0" fontId="6" fillId="0" borderId="21" xfId="0" applyFont="1" applyBorder="1" applyAlignment="1">
      <alignment horizontal="center" vertical="center" wrapText="1"/>
    </xf>
    <xf numFmtId="0" fontId="6" fillId="0" borderId="30" xfId="0" applyFont="1" applyBorder="1" applyAlignment="1">
      <alignment horizontal="center" vertical="center" wrapText="1"/>
    </xf>
    <xf numFmtId="0" fontId="6" fillId="6" borderId="31" xfId="0" applyFont="1" applyFill="1" applyBorder="1" applyAlignment="1">
      <alignment horizontal="left" vertical="center" wrapText="1"/>
    </xf>
    <xf numFmtId="0" fontId="6" fillId="6" borderId="31" xfId="0" applyFont="1" applyFill="1" applyBorder="1" applyAlignment="1">
      <alignment horizontal="center" vertical="center" wrapText="1"/>
    </xf>
    <xf numFmtId="0" fontId="19" fillId="5" borderId="22" xfId="0" applyFont="1" applyFill="1" applyBorder="1" applyAlignment="1">
      <alignment horizontal="left" vertical="center" wrapText="1" readingOrder="1"/>
    </xf>
    <xf numFmtId="0" fontId="8" fillId="0" borderId="0" xfId="0" applyFont="1" applyAlignment="1">
      <alignment horizontal="left" vertical="center" wrapText="1"/>
    </xf>
    <xf numFmtId="0" fontId="8" fillId="6" borderId="22" xfId="0" applyFont="1" applyFill="1" applyBorder="1" applyAlignment="1">
      <alignment vertical="center" wrapText="1"/>
    </xf>
    <xf numFmtId="0" fontId="16" fillId="5" borderId="22" xfId="0" applyFont="1" applyFill="1" applyBorder="1" applyAlignment="1">
      <alignment horizontal="left" vertical="center" wrapText="1" readingOrder="1"/>
    </xf>
    <xf numFmtId="0" fontId="19" fillId="5" borderId="22" xfId="0" applyFont="1" applyFill="1" applyBorder="1" applyAlignment="1">
      <alignment horizontal="left" vertical="top" wrapText="1" readingOrder="1"/>
    </xf>
    <xf numFmtId="0" fontId="19" fillId="5" borderId="22" xfId="0" applyFont="1" applyFill="1" applyBorder="1" applyAlignment="1">
      <alignment vertical="center" wrapText="1"/>
    </xf>
    <xf numFmtId="0" fontId="16" fillId="5" borderId="22" xfId="0" applyFont="1" applyFill="1" applyBorder="1" applyAlignment="1">
      <alignment horizontal="left" vertical="top" wrapText="1" readingOrder="1"/>
    </xf>
    <xf numFmtId="0" fontId="0" fillId="0" borderId="20" xfId="0" applyBorder="1" applyAlignment="1">
      <alignment wrapText="1"/>
    </xf>
    <xf numFmtId="0" fontId="9" fillId="9" borderId="1" xfId="0" applyFont="1" applyFill="1" applyBorder="1" applyAlignment="1">
      <alignment horizontal="center" wrapText="1"/>
    </xf>
    <xf numFmtId="0" fontId="0" fillId="0" borderId="0" xfId="0" applyAlignment="1">
      <alignment wrapText="1"/>
    </xf>
    <xf numFmtId="0" fontId="0" fillId="0" borderId="16" xfId="0" applyBorder="1" applyAlignment="1">
      <alignment wrapText="1"/>
    </xf>
    <xf numFmtId="0" fontId="0" fillId="0" borderId="6" xfId="0" applyBorder="1" applyAlignment="1">
      <alignment wrapText="1"/>
    </xf>
    <xf numFmtId="0" fontId="0" fillId="0" borderId="2" xfId="0" applyBorder="1" applyAlignment="1">
      <alignment wrapText="1"/>
    </xf>
    <xf numFmtId="0" fontId="0" fillId="0" borderId="0" xfId="0" applyBorder="1" applyAlignment="1">
      <alignment wrapText="1"/>
    </xf>
    <xf numFmtId="0" fontId="7" fillId="6" borderId="76" xfId="0" applyFont="1" applyFill="1" applyBorder="1" applyAlignment="1">
      <alignment vertical="center" wrapText="1"/>
    </xf>
    <xf numFmtId="0" fontId="20" fillId="0" borderId="0" xfId="0" applyFont="1" applyAlignment="1">
      <alignment vertical="center" wrapText="1"/>
    </xf>
    <xf numFmtId="0" fontId="20" fillId="8" borderId="0" xfId="0" applyFont="1" applyFill="1" applyAlignment="1">
      <alignment vertical="center" wrapText="1"/>
    </xf>
    <xf numFmtId="164" fontId="22" fillId="0" borderId="0" xfId="0" applyNumberFormat="1" applyFont="1" applyBorder="1" applyAlignment="1" applyProtection="1">
      <alignment horizontal="center" vertical="center" wrapText="1"/>
      <protection locked="0"/>
    </xf>
    <xf numFmtId="164" fontId="22" fillId="0" borderId="0" xfId="0" applyNumberFormat="1" applyFont="1" applyBorder="1" applyAlignment="1" applyProtection="1">
      <alignment vertical="center" wrapText="1"/>
      <protection locked="0"/>
    </xf>
    <xf numFmtId="0" fontId="24" fillId="5" borderId="0" xfId="0" applyFont="1" applyFill="1" applyBorder="1" applyAlignment="1">
      <alignment horizontal="center" vertical="center" wrapText="1"/>
    </xf>
    <xf numFmtId="0" fontId="20" fillId="5" borderId="0" xfId="0" applyFont="1" applyFill="1" applyBorder="1" applyAlignment="1">
      <alignment vertical="center" wrapText="1"/>
    </xf>
    <xf numFmtId="0" fontId="25" fillId="5" borderId="0" xfId="0" applyFont="1" applyFill="1" applyBorder="1" applyAlignment="1">
      <alignment vertical="center" wrapText="1"/>
    </xf>
    <xf numFmtId="0" fontId="26" fillId="5" borderId="0" xfId="0" applyFont="1" applyFill="1" applyBorder="1" applyAlignment="1">
      <alignment horizontal="center" vertical="center" wrapText="1"/>
    </xf>
    <xf numFmtId="0" fontId="24" fillId="5" borderId="0" xfId="0" applyFont="1" applyFill="1" applyBorder="1" applyAlignment="1">
      <alignment vertical="center" wrapText="1"/>
    </xf>
    <xf numFmtId="0" fontId="20" fillId="5" borderId="0" xfId="0" applyFont="1" applyFill="1" applyBorder="1" applyAlignment="1">
      <alignment horizontal="center" vertical="center" wrapText="1"/>
    </xf>
    <xf numFmtId="167" fontId="20" fillId="5" borderId="0" xfId="0" applyNumberFormat="1" applyFont="1" applyFill="1" applyBorder="1" applyAlignment="1">
      <alignment horizontal="center" vertical="center" wrapText="1"/>
    </xf>
    <xf numFmtId="0" fontId="24" fillId="5" borderId="0" xfId="0" applyFont="1" applyFill="1" applyBorder="1" applyAlignment="1">
      <alignment horizontal="right" vertical="center" wrapText="1"/>
    </xf>
    <xf numFmtId="0" fontId="25" fillId="5" borderId="0" xfId="0" applyFont="1" applyFill="1" applyBorder="1" applyAlignment="1">
      <alignment horizontal="center" vertical="center" wrapText="1"/>
    </xf>
    <xf numFmtId="167" fontId="25" fillId="5" borderId="0" xfId="0" applyNumberFormat="1" applyFont="1" applyFill="1" applyBorder="1" applyAlignment="1">
      <alignment horizontal="center" vertical="center" wrapText="1"/>
    </xf>
    <xf numFmtId="0" fontId="25" fillId="11" borderId="0" xfId="0" applyFont="1" applyFill="1" applyAlignment="1">
      <alignment horizontal="center" vertical="center" wrapText="1"/>
    </xf>
    <xf numFmtId="0" fontId="24" fillId="8" borderId="81" xfId="0" applyFont="1" applyFill="1" applyBorder="1" applyAlignment="1">
      <alignment horizontal="center" vertical="center" wrapText="1" readingOrder="1"/>
    </xf>
    <xf numFmtId="0" fontId="27" fillId="12" borderId="82" xfId="0" applyFont="1" applyFill="1" applyBorder="1" applyAlignment="1">
      <alignment horizontal="center" vertical="center" wrapText="1" readingOrder="1"/>
    </xf>
    <xf numFmtId="0" fontId="27" fillId="13" borderId="83" xfId="0" applyFont="1" applyFill="1" applyBorder="1" applyAlignment="1">
      <alignment horizontal="center" vertical="center" wrapText="1" readingOrder="1"/>
    </xf>
    <xf numFmtId="0" fontId="27" fillId="14" borderId="82" xfId="0" applyFont="1" applyFill="1" applyBorder="1" applyAlignment="1">
      <alignment horizontal="center" vertical="center" wrapText="1" readingOrder="1"/>
    </xf>
    <xf numFmtId="0" fontId="27" fillId="15" borderId="83" xfId="0" applyFont="1" applyFill="1" applyBorder="1" applyAlignment="1">
      <alignment horizontal="center" vertical="center" wrapText="1" readingOrder="1"/>
    </xf>
    <xf numFmtId="0" fontId="25" fillId="7" borderId="0" xfId="0" applyFont="1" applyFill="1" applyBorder="1" applyAlignment="1">
      <alignment horizontal="center" vertical="center" wrapText="1"/>
    </xf>
    <xf numFmtId="0" fontId="20" fillId="6" borderId="84" xfId="0" applyFont="1" applyFill="1" applyBorder="1" applyAlignment="1">
      <alignment horizontal="center" vertical="center" wrapText="1"/>
    </xf>
    <xf numFmtId="0" fontId="25" fillId="7" borderId="85" xfId="0" applyFont="1" applyFill="1" applyBorder="1" applyAlignment="1">
      <alignment horizontal="center" vertical="center" wrapText="1"/>
    </xf>
    <xf numFmtId="0" fontId="25" fillId="7" borderId="86" xfId="0" applyFont="1" applyFill="1" applyBorder="1" applyAlignment="1">
      <alignment horizontal="center" vertical="center" wrapText="1"/>
    </xf>
    <xf numFmtId="0" fontId="25" fillId="11" borderId="0" xfId="0" applyFont="1" applyFill="1" applyAlignment="1">
      <alignment vertical="center" wrapText="1"/>
    </xf>
    <xf numFmtId="0" fontId="28" fillId="16" borderId="82" xfId="0" applyFont="1" applyFill="1" applyBorder="1" applyAlignment="1">
      <alignment horizontal="center" vertical="center" wrapText="1" readingOrder="1"/>
    </xf>
    <xf numFmtId="37" fontId="20" fillId="16" borderId="84" xfId="6" applyNumberFormat="1" applyFont="1" applyFill="1" applyBorder="1" applyAlignment="1">
      <alignment horizontal="center" vertical="center" wrapText="1"/>
    </xf>
    <xf numFmtId="44" fontId="6" fillId="6" borderId="22" xfId="5" applyFont="1" applyFill="1" applyBorder="1" applyAlignment="1">
      <alignment horizontal="center" vertical="center" wrapText="1"/>
    </xf>
    <xf numFmtId="0" fontId="25" fillId="11" borderId="0" xfId="0" applyFont="1" applyFill="1" applyAlignment="1">
      <alignment horizontal="center" vertical="center" wrapText="1"/>
    </xf>
    <xf numFmtId="165" fontId="6" fillId="6" borderId="22" xfId="0" applyNumberFormat="1" applyFont="1" applyFill="1" applyBorder="1" applyAlignment="1">
      <alignment horizontal="center" vertical="center" wrapText="1"/>
    </xf>
    <xf numFmtId="0" fontId="6" fillId="6" borderId="22" xfId="0" quotePrefix="1" applyFont="1" applyFill="1" applyBorder="1" applyAlignment="1">
      <alignment vertical="center" wrapText="1"/>
    </xf>
    <xf numFmtId="0" fontId="6" fillId="6" borderId="22" xfId="0" quotePrefix="1" applyFont="1" applyFill="1" applyBorder="1" applyAlignment="1">
      <alignment horizontal="left" vertical="center" wrapText="1"/>
    </xf>
    <xf numFmtId="0" fontId="7" fillId="0" borderId="22" xfId="0" applyFont="1" applyFill="1" applyBorder="1" applyAlignment="1">
      <alignment horizontal="left" vertical="center" wrapText="1"/>
    </xf>
    <xf numFmtId="0" fontId="7" fillId="0" borderId="22" xfId="0" applyFont="1" applyFill="1" applyBorder="1" applyAlignment="1">
      <alignment horizontal="center" vertical="center" wrapText="1"/>
    </xf>
    <xf numFmtId="9" fontId="6" fillId="0" borderId="22" xfId="0" applyNumberFormat="1" applyFont="1" applyBorder="1" applyAlignment="1">
      <alignment horizontal="left" vertical="center" wrapText="1"/>
    </xf>
    <xf numFmtId="0" fontId="7" fillId="0" borderId="22" xfId="0" applyFont="1" applyBorder="1" applyAlignment="1">
      <alignment horizontal="center" vertical="center" wrapText="1"/>
    </xf>
    <xf numFmtId="0" fontId="8" fillId="0" borderId="22" xfId="0" applyFont="1" applyFill="1" applyBorder="1" applyAlignment="1">
      <alignment horizontal="left" vertical="center" wrapText="1"/>
    </xf>
    <xf numFmtId="0" fontId="7" fillId="0" borderId="22" xfId="0" applyFont="1" applyBorder="1" applyAlignment="1">
      <alignment horizontal="left" vertical="center" wrapText="1"/>
    </xf>
    <xf numFmtId="44" fontId="6" fillId="5" borderId="22" xfId="0" applyNumberFormat="1" applyFont="1" applyFill="1" applyBorder="1" applyAlignment="1">
      <alignment horizontal="center" vertical="center" wrapText="1"/>
    </xf>
    <xf numFmtId="170" fontId="6" fillId="0" borderId="22" xfId="0" applyNumberFormat="1" applyFont="1" applyBorder="1" applyAlignment="1">
      <alignment horizontal="left" vertical="center" wrapText="1"/>
    </xf>
    <xf numFmtId="0" fontId="19" fillId="0" borderId="22" xfId="0" applyFont="1" applyFill="1" applyBorder="1" applyAlignment="1">
      <alignment horizontal="left" vertical="center" wrapText="1"/>
    </xf>
    <xf numFmtId="0" fontId="17" fillId="0" borderId="22" xfId="0" applyFont="1" applyFill="1" applyBorder="1" applyAlignment="1">
      <alignment horizontal="left" vertical="center" wrapText="1"/>
    </xf>
    <xf numFmtId="171" fontId="17" fillId="0" borderId="22" xfId="0" applyNumberFormat="1" applyFont="1" applyFill="1" applyBorder="1" applyAlignment="1">
      <alignment horizontal="left" vertical="center" wrapText="1"/>
    </xf>
    <xf numFmtId="0" fontId="16" fillId="10" borderId="22" xfId="0" applyFont="1" applyFill="1" applyBorder="1" applyAlignment="1">
      <alignment horizontal="left" vertical="center" wrapText="1"/>
    </xf>
    <xf numFmtId="0" fontId="16" fillId="5" borderId="22" xfId="0" applyFont="1" applyFill="1" applyBorder="1" applyAlignment="1">
      <alignment horizontal="left" vertical="top" wrapText="1"/>
    </xf>
    <xf numFmtId="43" fontId="6" fillId="6" borderId="22" xfId="6" applyFont="1" applyFill="1" applyBorder="1" applyAlignment="1">
      <alignment horizontal="left" vertical="center" wrapText="1"/>
    </xf>
    <xf numFmtId="172" fontId="7" fillId="6" borderId="22" xfId="0" applyNumberFormat="1" applyFont="1" applyFill="1" applyBorder="1" applyAlignment="1">
      <alignment horizontal="center" vertical="center" wrapText="1"/>
    </xf>
    <xf numFmtId="3" fontId="6" fillId="5" borderId="22" xfId="0" applyNumberFormat="1" applyFont="1" applyFill="1" applyBorder="1" applyAlignment="1">
      <alignment horizontal="center" vertical="center" wrapText="1"/>
    </xf>
    <xf numFmtId="0" fontId="7" fillId="5" borderId="0" xfId="0" applyFont="1" applyFill="1" applyBorder="1" applyAlignment="1">
      <alignment horizontal="center" vertical="center" wrapText="1"/>
    </xf>
    <xf numFmtId="0" fontId="8" fillId="0" borderId="22" xfId="0" quotePrefix="1" applyFont="1" applyBorder="1" applyAlignment="1">
      <alignment horizontal="left" vertical="center" wrapText="1"/>
    </xf>
    <xf numFmtId="0" fontId="8" fillId="0" borderId="22" xfId="0" applyFont="1" applyBorder="1" applyAlignment="1">
      <alignment vertical="center" wrapText="1"/>
    </xf>
    <xf numFmtId="0" fontId="8" fillId="0" borderId="22" xfId="0" applyFont="1" applyBorder="1" applyAlignment="1">
      <alignment horizontal="left" vertical="center" wrapText="1"/>
    </xf>
    <xf numFmtId="0" fontId="16" fillId="5" borderId="22" xfId="0" applyFont="1" applyFill="1" applyBorder="1" applyAlignment="1">
      <alignment horizontal="left" vertical="center" wrapText="1"/>
    </xf>
    <xf numFmtId="0" fontId="8" fillId="6" borderId="22" xfId="0" applyFont="1" applyFill="1" applyBorder="1" applyAlignment="1">
      <alignment horizontal="left" vertical="center" wrapText="1"/>
    </xf>
    <xf numFmtId="0" fontId="6" fillId="6" borderId="22" xfId="0" applyFont="1" applyFill="1" applyBorder="1" applyAlignment="1">
      <alignment horizontal="left" vertical="center" wrapText="1"/>
    </xf>
    <xf numFmtId="0" fontId="7" fillId="6" borderId="22" xfId="0" applyFont="1" applyFill="1" applyBorder="1" applyAlignment="1">
      <alignment horizontal="center" vertical="center" wrapText="1"/>
    </xf>
    <xf numFmtId="0" fontId="6" fillId="0" borderId="22" xfId="0" applyFont="1" applyBorder="1" applyAlignment="1">
      <alignment horizontal="center" vertical="center" wrapText="1"/>
    </xf>
    <xf numFmtId="0" fontId="6" fillId="0" borderId="22" xfId="0" applyFont="1" applyBorder="1" applyAlignment="1">
      <alignment horizontal="left" vertical="center" wrapText="1"/>
    </xf>
    <xf numFmtId="0" fontId="16" fillId="0" borderId="22" xfId="0" applyFont="1" applyBorder="1" applyAlignment="1">
      <alignment horizontal="left" vertical="center" wrapText="1"/>
    </xf>
    <xf numFmtId="0" fontId="7" fillId="5" borderId="22"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8" fillId="5" borderId="22" xfId="0" applyFont="1" applyFill="1" applyBorder="1" applyAlignment="1">
      <alignment horizontal="right" vertical="center" wrapText="1"/>
    </xf>
    <xf numFmtId="0" fontId="8" fillId="5" borderId="22" xfId="0" applyFont="1" applyFill="1" applyBorder="1" applyAlignment="1">
      <alignment horizontal="left" vertical="center" wrapText="1"/>
    </xf>
    <xf numFmtId="0" fontId="16" fillId="6" borderId="22" xfId="0" applyFont="1" applyFill="1" applyBorder="1" applyAlignment="1">
      <alignment horizontal="left" vertical="center" wrapText="1"/>
    </xf>
    <xf numFmtId="0" fontId="7" fillId="6" borderId="22" xfId="0" applyFont="1" applyFill="1" applyBorder="1" applyAlignment="1">
      <alignment horizontal="left" vertical="center" wrapText="1"/>
    </xf>
    <xf numFmtId="0" fontId="7" fillId="6" borderId="22" xfId="0" applyFont="1" applyFill="1" applyBorder="1" applyAlignment="1">
      <alignment vertical="center" wrapText="1"/>
    </xf>
    <xf numFmtId="0" fontId="7" fillId="5" borderId="22" xfId="0" applyFont="1" applyFill="1" applyBorder="1" applyAlignment="1">
      <alignment horizontal="left" vertical="center" wrapText="1"/>
    </xf>
    <xf numFmtId="0" fontId="6" fillId="5" borderId="22" xfId="0" applyFont="1" applyFill="1" applyBorder="1" applyAlignment="1">
      <alignment horizontal="center" vertical="center" wrapText="1"/>
    </xf>
    <xf numFmtId="0" fontId="6" fillId="6" borderId="22" xfId="0" applyFont="1" applyFill="1" applyBorder="1" applyAlignment="1">
      <alignment horizontal="center" vertical="center" wrapText="1"/>
    </xf>
    <xf numFmtId="0" fontId="16" fillId="6" borderId="25" xfId="0" applyFont="1" applyFill="1" applyBorder="1" applyAlignment="1">
      <alignment horizontal="left" vertical="center" wrapText="1"/>
    </xf>
    <xf numFmtId="0" fontId="7" fillId="6" borderId="25" xfId="0" applyFont="1" applyFill="1" applyBorder="1" applyAlignment="1">
      <alignment horizontal="left" vertical="center" wrapText="1"/>
    </xf>
    <xf numFmtId="0" fontId="7" fillId="6" borderId="25" xfId="0" applyFont="1" applyFill="1" applyBorder="1" applyAlignment="1">
      <alignment horizontal="center" vertical="center" wrapText="1"/>
    </xf>
    <xf numFmtId="165" fontId="7" fillId="6" borderId="25" xfId="0" applyNumberFormat="1" applyFont="1" applyFill="1" applyBorder="1" applyAlignment="1">
      <alignment horizontal="center" vertical="center" wrapText="1"/>
    </xf>
    <xf numFmtId="0" fontId="6" fillId="0" borderId="22" xfId="0" applyFont="1" applyFill="1" applyBorder="1" applyAlignment="1">
      <alignment horizontal="left" vertical="center" wrapText="1"/>
    </xf>
    <xf numFmtId="43" fontId="6" fillId="0" borderId="22" xfId="6" applyFont="1" applyFill="1" applyBorder="1" applyAlignment="1">
      <alignment horizontal="left" vertical="center" wrapText="1"/>
    </xf>
    <xf numFmtId="0" fontId="6" fillId="0" borderId="22" xfId="0" applyFont="1" applyFill="1" applyBorder="1" applyAlignment="1">
      <alignment horizontal="center" vertical="center" wrapText="1"/>
    </xf>
    <xf numFmtId="0" fontId="6" fillId="0" borderId="31" xfId="0" applyFont="1" applyFill="1" applyBorder="1" applyAlignment="1">
      <alignment horizontal="left" vertical="center" wrapText="1"/>
    </xf>
    <xf numFmtId="0" fontId="6" fillId="0" borderId="38" xfId="0" applyFont="1" applyFill="1" applyBorder="1" applyAlignment="1">
      <alignment horizontal="left" vertical="center" wrapText="1"/>
    </xf>
    <xf numFmtId="0" fontId="8" fillId="6" borderId="21" xfId="0" applyFont="1" applyFill="1" applyBorder="1" applyAlignment="1">
      <alignment horizontal="left" vertical="center" wrapText="1"/>
    </xf>
    <xf numFmtId="0" fontId="6" fillId="6" borderId="21" xfId="0" applyFont="1" applyFill="1" applyBorder="1" applyAlignment="1">
      <alignment horizontal="left" vertical="center" wrapText="1"/>
    </xf>
    <xf numFmtId="0" fontId="32" fillId="0" borderId="30" xfId="0" applyFont="1" applyBorder="1" applyAlignment="1">
      <alignment horizontal="left" vertical="center" wrapText="1"/>
    </xf>
    <xf numFmtId="0" fontId="33" fillId="0" borderId="30" xfId="0" applyFont="1" applyBorder="1" applyAlignment="1">
      <alignment horizontal="left" vertical="center" wrapText="1"/>
    </xf>
    <xf numFmtId="0" fontId="32" fillId="0" borderId="30" xfId="0" applyFont="1" applyBorder="1" applyAlignment="1">
      <alignment vertical="center" wrapText="1"/>
    </xf>
    <xf numFmtId="0" fontId="33" fillId="0" borderId="30" xfId="0" applyFont="1" applyBorder="1" applyAlignment="1">
      <alignment horizontal="center" vertical="center" wrapText="1"/>
    </xf>
    <xf numFmtId="0" fontId="32" fillId="0" borderId="68" xfId="0" applyFont="1" applyBorder="1" applyAlignment="1">
      <alignment horizontal="left" vertical="center" wrapText="1"/>
    </xf>
    <xf numFmtId="0" fontId="34" fillId="0" borderId="68" xfId="0" applyFont="1" applyBorder="1" applyAlignment="1">
      <alignment vertical="center" wrapText="1"/>
    </xf>
    <xf numFmtId="0" fontId="33" fillId="5" borderId="30" xfId="0" applyFont="1" applyFill="1" applyBorder="1" applyAlignment="1">
      <alignment horizontal="left" vertical="center" wrapText="1"/>
    </xf>
    <xf numFmtId="0" fontId="6" fillId="6" borderId="87" xfId="0" applyFont="1" applyFill="1" applyBorder="1" applyAlignment="1">
      <alignment vertical="center" wrapText="1"/>
    </xf>
    <xf numFmtId="0" fontId="6" fillId="0" borderId="0" xfId="0" applyFont="1" applyBorder="1" applyAlignment="1">
      <alignment vertical="center" wrapText="1"/>
    </xf>
    <xf numFmtId="0" fontId="6" fillId="0" borderId="57" xfId="0" applyFont="1" applyBorder="1" applyAlignment="1">
      <alignment vertical="center" wrapText="1"/>
    </xf>
    <xf numFmtId="0" fontId="6" fillId="0" borderId="21" xfId="0" applyFont="1" applyBorder="1" applyAlignment="1">
      <alignment vertical="center" wrapText="1"/>
    </xf>
    <xf numFmtId="166" fontId="7" fillId="0" borderId="88" xfId="0" applyNumberFormat="1" applyFont="1" applyBorder="1" applyAlignment="1">
      <alignment vertical="center" wrapText="1"/>
    </xf>
    <xf numFmtId="166" fontId="7" fillId="5" borderId="89" xfId="0" applyNumberFormat="1" applyFont="1" applyFill="1" applyBorder="1" applyAlignment="1">
      <alignment vertical="center" wrapText="1"/>
    </xf>
    <xf numFmtId="166" fontId="7" fillId="5" borderId="21" xfId="0" applyNumberFormat="1" applyFont="1" applyFill="1" applyBorder="1" applyAlignment="1">
      <alignment vertical="center" wrapText="1"/>
    </xf>
    <xf numFmtId="166" fontId="7" fillId="5" borderId="46" xfId="0" applyNumberFormat="1" applyFont="1" applyFill="1" applyBorder="1" applyAlignment="1">
      <alignment vertical="center" wrapText="1"/>
    </xf>
    <xf numFmtId="0" fontId="6" fillId="0" borderId="26" xfId="0" applyFont="1" applyBorder="1" applyAlignment="1">
      <alignment vertical="center" wrapText="1"/>
    </xf>
    <xf numFmtId="166" fontId="7" fillId="5" borderId="26" xfId="0" applyNumberFormat="1" applyFont="1" applyFill="1" applyBorder="1" applyAlignment="1">
      <alignment vertical="center" wrapText="1"/>
    </xf>
    <xf numFmtId="166" fontId="7" fillId="0" borderId="58" xfId="0" applyNumberFormat="1" applyFont="1" applyBorder="1" applyAlignment="1">
      <alignment vertical="center" wrapText="1"/>
    </xf>
    <xf numFmtId="0" fontId="6" fillId="0" borderId="57" xfId="0" applyFont="1" applyBorder="1" applyAlignment="1">
      <alignment horizontal="left" vertical="center" wrapText="1"/>
    </xf>
    <xf numFmtId="0" fontId="6" fillId="0" borderId="88" xfId="0" applyFont="1" applyBorder="1" applyAlignment="1">
      <alignment horizontal="left" vertical="center" wrapText="1"/>
    </xf>
    <xf numFmtId="0" fontId="6" fillId="6" borderId="66" xfId="0" applyFont="1" applyFill="1" applyBorder="1" applyAlignment="1">
      <alignment horizontal="left" vertical="center" wrapText="1"/>
    </xf>
    <xf numFmtId="0" fontId="6" fillId="6" borderId="90" xfId="0" applyFont="1" applyFill="1" applyBorder="1" applyAlignment="1">
      <alignment horizontal="left" vertical="center" wrapText="1"/>
    </xf>
    <xf numFmtId="0" fontId="6" fillId="0" borderId="66" xfId="0" applyFont="1" applyBorder="1" applyAlignment="1">
      <alignment horizontal="left" vertical="center" wrapText="1"/>
    </xf>
    <xf numFmtId="166" fontId="7" fillId="5" borderId="71" xfId="0" applyNumberFormat="1" applyFont="1" applyFill="1" applyBorder="1" applyAlignment="1">
      <alignment vertical="center" wrapText="1"/>
    </xf>
    <xf numFmtId="166" fontId="7" fillId="5" borderId="47" xfId="0" applyNumberFormat="1" applyFont="1" applyFill="1" applyBorder="1" applyAlignment="1">
      <alignment vertical="center" wrapText="1"/>
    </xf>
    <xf numFmtId="0" fontId="6" fillId="0" borderId="70" xfId="0" applyFont="1" applyBorder="1" applyAlignment="1">
      <alignment horizontal="center" vertical="center" wrapText="1"/>
    </xf>
    <xf numFmtId="0" fontId="6" fillId="0" borderId="45" xfId="0" applyFont="1" applyBorder="1" applyAlignment="1">
      <alignment horizontal="center" vertical="center" wrapText="1"/>
    </xf>
    <xf numFmtId="0" fontId="6" fillId="0" borderId="89" xfId="0" applyFont="1" applyBorder="1" applyAlignment="1">
      <alignment horizontal="center" vertical="center" wrapText="1"/>
    </xf>
    <xf numFmtId="0" fontId="6" fillId="0" borderId="46" xfId="0" applyFont="1" applyBorder="1" applyAlignment="1">
      <alignment horizontal="center" vertical="center" wrapText="1"/>
    </xf>
    <xf numFmtId="0" fontId="6" fillId="6" borderId="37" xfId="0" applyFont="1" applyFill="1" applyBorder="1" applyAlignment="1">
      <alignment horizontal="center" vertical="center" wrapText="1"/>
    </xf>
    <xf numFmtId="0" fontId="6" fillId="6" borderId="55" xfId="0" applyFont="1" applyFill="1" applyBorder="1" applyAlignment="1">
      <alignment horizontal="center" vertical="center" wrapText="1"/>
    </xf>
    <xf numFmtId="0" fontId="6" fillId="6" borderId="91" xfId="0" applyFont="1" applyFill="1" applyBorder="1" applyAlignment="1">
      <alignment horizontal="center" vertical="center" wrapText="1"/>
    </xf>
    <xf numFmtId="0" fontId="6" fillId="6" borderId="92" xfId="0" applyFont="1" applyFill="1" applyBorder="1" applyAlignment="1">
      <alignment horizontal="center" vertical="center" wrapText="1"/>
    </xf>
    <xf numFmtId="0" fontId="6" fillId="0" borderId="37" xfId="0" applyFont="1" applyBorder="1" applyAlignment="1">
      <alignment horizontal="center" vertical="center" wrapText="1"/>
    </xf>
    <xf numFmtId="0" fontId="6" fillId="0" borderId="55" xfId="0" applyFont="1" applyBorder="1" applyAlignment="1">
      <alignment horizontal="center" vertical="center" wrapText="1"/>
    </xf>
    <xf numFmtId="0" fontId="6" fillId="6" borderId="93" xfId="0" applyFont="1" applyFill="1" applyBorder="1" applyAlignment="1">
      <alignment horizontal="center" vertical="center" wrapText="1"/>
    </xf>
    <xf numFmtId="0" fontId="6" fillId="6" borderId="94" xfId="0" applyFont="1" applyFill="1" applyBorder="1" applyAlignment="1">
      <alignment horizontal="center" vertical="center" wrapText="1"/>
    </xf>
    <xf numFmtId="0" fontId="6" fillId="6" borderId="95" xfId="0" applyFont="1" applyFill="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Border="1" applyAlignment="1">
      <alignment horizontal="center" vertical="center" wrapText="1"/>
    </xf>
    <xf numFmtId="0" fontId="6" fillId="5" borderId="0" xfId="0" applyFont="1" applyFill="1" applyBorder="1" applyAlignment="1">
      <alignment vertical="center" wrapText="1"/>
    </xf>
    <xf numFmtId="0" fontId="16" fillId="0" borderId="70" xfId="0" applyFont="1" applyBorder="1" applyAlignment="1">
      <alignment horizontal="center" vertical="center" wrapText="1"/>
    </xf>
    <xf numFmtId="0" fontId="8" fillId="6" borderId="100" xfId="0" applyFont="1" applyFill="1" applyBorder="1" applyAlignment="1">
      <alignment horizontal="left" vertical="center" wrapText="1"/>
    </xf>
    <xf numFmtId="0" fontId="6" fillId="6" borderId="100" xfId="0" applyFont="1" applyFill="1" applyBorder="1" applyAlignment="1">
      <alignment horizontal="left" vertical="center" wrapText="1"/>
    </xf>
    <xf numFmtId="0" fontId="6" fillId="6" borderId="100" xfId="0" applyFont="1" applyFill="1" applyBorder="1" applyAlignment="1">
      <alignment horizontal="center" vertical="center" wrapText="1"/>
    </xf>
    <xf numFmtId="0" fontId="6" fillId="6" borderId="94" xfId="0" applyFont="1" applyFill="1" applyBorder="1" applyAlignment="1">
      <alignment horizontal="left" vertical="center" wrapText="1"/>
    </xf>
    <xf numFmtId="0" fontId="6" fillId="6" borderId="101" xfId="0" applyFont="1" applyFill="1" applyBorder="1" applyAlignment="1">
      <alignment horizontal="left" vertical="center" wrapText="1"/>
    </xf>
    <xf numFmtId="0" fontId="6" fillId="0" borderId="102" xfId="0" applyFont="1" applyBorder="1" applyAlignment="1">
      <alignment vertical="center" wrapText="1"/>
    </xf>
    <xf numFmtId="0" fontId="6" fillId="5" borderId="38" xfId="0" applyFont="1" applyFill="1" applyBorder="1" applyAlignment="1">
      <alignment horizontal="left" vertical="center" wrapText="1"/>
    </xf>
    <xf numFmtId="0" fontId="6" fillId="0" borderId="38" xfId="0" applyFont="1" applyBorder="1" applyAlignment="1">
      <alignment vertical="center" wrapText="1"/>
    </xf>
    <xf numFmtId="0" fontId="6" fillId="0" borderId="23" xfId="0" applyFont="1" applyBorder="1" applyAlignment="1">
      <alignment vertical="center" wrapText="1"/>
    </xf>
    <xf numFmtId="0" fontId="7" fillId="0" borderId="30" xfId="0" applyFont="1" applyBorder="1" applyAlignment="1">
      <alignment horizontal="left" vertical="center" wrapText="1"/>
    </xf>
    <xf numFmtId="0" fontId="23" fillId="8" borderId="0" xfId="0" applyFont="1" applyFill="1" applyAlignment="1">
      <alignment horizontal="center" vertical="center" wrapText="1"/>
    </xf>
    <xf numFmtId="0" fontId="25" fillId="11" borderId="0" xfId="0" applyFont="1" applyFill="1" applyAlignment="1">
      <alignment horizontal="center" vertical="center" wrapText="1"/>
    </xf>
    <xf numFmtId="0" fontId="29" fillId="8" borderId="18" xfId="0" applyFont="1" applyFill="1" applyBorder="1" applyAlignment="1">
      <alignment horizontal="center" vertical="center" wrapText="1"/>
    </xf>
    <xf numFmtId="0" fontId="29" fillId="8" borderId="17" xfId="0" applyFont="1" applyFill="1" applyBorder="1" applyAlignment="1">
      <alignment horizontal="center" vertical="center" wrapText="1"/>
    </xf>
    <xf numFmtId="0" fontId="29" fillId="8" borderId="13" xfId="0" applyFont="1" applyFill="1" applyBorder="1" applyAlignment="1">
      <alignment horizontal="center" vertical="center" wrapText="1"/>
    </xf>
    <xf numFmtId="0" fontId="29" fillId="8" borderId="14" xfId="0" applyFont="1" applyFill="1" applyBorder="1" applyAlignment="1">
      <alignment horizontal="center" vertical="center" wrapText="1"/>
    </xf>
    <xf numFmtId="164" fontId="22" fillId="0" borderId="19" xfId="0" applyNumberFormat="1" applyFont="1" applyBorder="1" applyAlignment="1" applyProtection="1">
      <alignment horizontal="center" vertical="center" wrapText="1"/>
      <protection locked="0"/>
    </xf>
    <xf numFmtId="164" fontId="22" fillId="0" borderId="14" xfId="0" applyNumberFormat="1" applyFont="1" applyBorder="1" applyAlignment="1" applyProtection="1">
      <alignment horizontal="center" vertical="center" wrapText="1"/>
      <protection locked="0"/>
    </xf>
    <xf numFmtId="0" fontId="20" fillId="5" borderId="0" xfId="0" applyFont="1" applyFill="1" applyBorder="1" applyAlignment="1">
      <alignment horizontal="left" vertical="center" wrapText="1"/>
    </xf>
    <xf numFmtId="0" fontId="25" fillId="5" borderId="0" xfId="0" applyFont="1" applyFill="1" applyBorder="1" applyAlignment="1">
      <alignment horizontal="left" vertical="center" wrapText="1"/>
    </xf>
    <xf numFmtId="0" fontId="21" fillId="7" borderId="12" xfId="0" applyFont="1" applyFill="1" applyBorder="1" applyAlignment="1">
      <alignment horizontal="center" vertical="center" wrapText="1"/>
    </xf>
    <xf numFmtId="0" fontId="21" fillId="7" borderId="13" xfId="0" applyFont="1" applyFill="1" applyBorder="1" applyAlignment="1">
      <alignment horizontal="center" vertical="center" wrapText="1"/>
    </xf>
    <xf numFmtId="0" fontId="21" fillId="7" borderId="43" xfId="0" applyFont="1" applyFill="1" applyBorder="1" applyAlignment="1">
      <alignment horizontal="center" vertical="center" wrapText="1"/>
    </xf>
    <xf numFmtId="0" fontId="25" fillId="5" borderId="0" xfId="0" applyFont="1" applyFill="1" applyBorder="1" applyAlignment="1">
      <alignment horizontal="center" vertical="center" wrapText="1"/>
    </xf>
    <xf numFmtId="0" fontId="24" fillId="5" borderId="0" xfId="0" applyFont="1" applyFill="1" applyBorder="1" applyAlignment="1">
      <alignment horizontal="center" vertical="center" wrapText="1"/>
    </xf>
    <xf numFmtId="0" fontId="7" fillId="6" borderId="22" xfId="0" applyFont="1" applyFill="1" applyBorder="1" applyAlignment="1">
      <alignment horizontal="left" vertical="center" wrapText="1"/>
    </xf>
    <xf numFmtId="0" fontId="6" fillId="6" borderId="22" xfId="0" applyFont="1" applyFill="1" applyBorder="1" applyAlignment="1">
      <alignment horizontal="left" vertical="center" wrapText="1"/>
    </xf>
    <xf numFmtId="0" fontId="6" fillId="6" borderId="22" xfId="0" applyFont="1" applyFill="1" applyBorder="1" applyAlignment="1">
      <alignment horizontal="center" vertical="center" wrapText="1"/>
    </xf>
    <xf numFmtId="0" fontId="7" fillId="5" borderId="75" xfId="0" applyFont="1" applyFill="1" applyBorder="1" applyAlignment="1">
      <alignment horizontal="center" vertical="center" wrapText="1"/>
    </xf>
    <xf numFmtId="0" fontId="7" fillId="5" borderId="77" xfId="0" applyFont="1" applyFill="1" applyBorder="1" applyAlignment="1">
      <alignment horizontal="center" vertical="center" wrapText="1"/>
    </xf>
    <xf numFmtId="0" fontId="7" fillId="5" borderId="23" xfId="0" applyFont="1" applyFill="1" applyBorder="1" applyAlignment="1">
      <alignment horizontal="center" vertical="center" wrapText="1"/>
    </xf>
    <xf numFmtId="0" fontId="7" fillId="5" borderId="22"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32" fillId="0" borderId="30" xfId="0" applyFont="1" applyBorder="1" applyAlignment="1">
      <alignment horizontal="left" vertical="center" wrapText="1"/>
    </xf>
    <xf numFmtId="0" fontId="8" fillId="0" borderId="72" xfId="0" applyFont="1" applyFill="1" applyBorder="1" applyAlignment="1">
      <alignment horizontal="center" vertical="center" wrapText="1"/>
    </xf>
    <xf numFmtId="0" fontId="8" fillId="0" borderId="41" xfId="0" applyFont="1" applyFill="1" applyBorder="1" applyAlignment="1">
      <alignment horizontal="center" vertical="center" wrapText="1"/>
    </xf>
    <xf numFmtId="0" fontId="8" fillId="0" borderId="98" xfId="0" applyFont="1" applyFill="1" applyBorder="1" applyAlignment="1">
      <alignment horizontal="center" vertical="center" wrapText="1"/>
    </xf>
    <xf numFmtId="0" fontId="8" fillId="6" borderId="70" xfId="0" applyFont="1" applyFill="1" applyBorder="1" applyAlignment="1">
      <alignment horizontal="center" vertical="center" wrapText="1"/>
    </xf>
    <xf numFmtId="0" fontId="8" fillId="6" borderId="99" xfId="0" applyFont="1" applyFill="1" applyBorder="1" applyAlignment="1">
      <alignment horizontal="center" vertical="center" wrapText="1"/>
    </xf>
    <xf numFmtId="0" fontId="8" fillId="6" borderId="22" xfId="0" applyFont="1" applyFill="1" applyBorder="1" applyAlignment="1">
      <alignment horizontal="left" vertical="center" wrapText="1"/>
    </xf>
    <xf numFmtId="0" fontId="7" fillId="5" borderId="22" xfId="0" applyFont="1" applyFill="1" applyBorder="1" applyAlignment="1">
      <alignment horizontal="left" vertical="center" wrapText="1"/>
    </xf>
    <xf numFmtId="44" fontId="7" fillId="5" borderId="22" xfId="5" applyFont="1" applyFill="1" applyBorder="1" applyAlignment="1">
      <alignment horizontal="center" vertical="center" wrapText="1"/>
    </xf>
    <xf numFmtId="0" fontId="7" fillId="6" borderId="22" xfId="0" applyFont="1" applyFill="1" applyBorder="1" applyAlignment="1">
      <alignment horizontal="center" vertical="center" wrapText="1"/>
    </xf>
    <xf numFmtId="0" fontId="6" fillId="5" borderId="24" xfId="0" applyFont="1" applyFill="1" applyBorder="1" applyAlignment="1">
      <alignment horizontal="center" vertical="center" wrapText="1"/>
    </xf>
    <xf numFmtId="0" fontId="6" fillId="5" borderId="76" xfId="0" applyFont="1" applyFill="1" applyBorder="1" applyAlignment="1">
      <alignment horizontal="center" vertical="center" wrapText="1"/>
    </xf>
    <xf numFmtId="0" fontId="6" fillId="5" borderId="22" xfId="0" applyFont="1" applyFill="1" applyBorder="1" applyAlignment="1">
      <alignment horizontal="center" vertical="center" wrapText="1"/>
    </xf>
    <xf numFmtId="0" fontId="7" fillId="5" borderId="30" xfId="0" applyFont="1" applyFill="1" applyBorder="1" applyAlignment="1">
      <alignment horizontal="center" vertical="center" wrapText="1"/>
    </xf>
    <xf numFmtId="0" fontId="8" fillId="6" borderId="89" xfId="0" applyFont="1" applyFill="1" applyBorder="1" applyAlignment="1">
      <alignment horizontal="center" vertical="center" wrapText="1"/>
    </xf>
    <xf numFmtId="0" fontId="8" fillId="6" borderId="96" xfId="0" applyFont="1" applyFill="1" applyBorder="1" applyAlignment="1">
      <alignment horizontal="center" vertical="center" wrapText="1"/>
    </xf>
    <xf numFmtId="0" fontId="8" fillId="6" borderId="97" xfId="0" applyFont="1" applyFill="1" applyBorder="1" applyAlignment="1">
      <alignment horizontal="center" vertical="center" wrapText="1"/>
    </xf>
    <xf numFmtId="0" fontId="16" fillId="6" borderId="22" xfId="0" applyFont="1" applyFill="1" applyBorder="1" applyAlignment="1">
      <alignment horizontal="left" vertical="center" wrapText="1"/>
    </xf>
    <xf numFmtId="0" fontId="8" fillId="5" borderId="70" xfId="0" applyFont="1" applyFill="1" applyBorder="1" applyAlignment="1">
      <alignment horizontal="center" vertical="center" wrapText="1"/>
    </xf>
    <xf numFmtId="0" fontId="16" fillId="5" borderId="70" xfId="0" applyFont="1" applyFill="1" applyBorder="1" applyAlignment="1">
      <alignment horizontal="center" vertical="center" wrapText="1"/>
    </xf>
    <xf numFmtId="0" fontId="8" fillId="0" borderId="22" xfId="0" applyFont="1" applyBorder="1" applyAlignment="1">
      <alignment horizontal="left" vertical="center" wrapText="1"/>
    </xf>
    <xf numFmtId="0" fontId="8" fillId="0" borderId="22" xfId="0" applyFont="1" applyBorder="1" applyAlignment="1">
      <alignment vertical="center" wrapText="1"/>
    </xf>
    <xf numFmtId="0" fontId="8" fillId="6" borderId="21" xfId="0" applyFont="1" applyFill="1" applyBorder="1" applyAlignment="1">
      <alignment horizontal="center" vertical="center" wrapText="1"/>
    </xf>
    <xf numFmtId="0" fontId="8" fillId="6" borderId="77" xfId="0" applyFont="1" applyFill="1" applyBorder="1" applyAlignment="1">
      <alignment horizontal="center" vertical="center" wrapText="1"/>
    </xf>
    <xf numFmtId="0" fontId="8" fillId="6" borderId="23" xfId="0" applyFont="1" applyFill="1" applyBorder="1" applyAlignment="1">
      <alignment horizontal="center" vertical="center" wrapText="1"/>
    </xf>
    <xf numFmtId="0" fontId="16" fillId="6" borderId="21" xfId="0" applyFont="1" applyFill="1" applyBorder="1" applyAlignment="1">
      <alignment horizontal="left" vertical="center" wrapText="1"/>
    </xf>
    <xf numFmtId="0" fontId="16" fillId="6" borderId="77" xfId="0" applyFont="1" applyFill="1" applyBorder="1" applyAlignment="1">
      <alignment horizontal="left" vertical="center" wrapText="1"/>
    </xf>
    <xf numFmtId="0" fontId="16" fillId="6" borderId="23" xfId="0" applyFont="1" applyFill="1" applyBorder="1" applyAlignment="1">
      <alignment horizontal="left" vertical="center" wrapText="1"/>
    </xf>
    <xf numFmtId="0" fontId="7" fillId="6" borderId="21" xfId="0" applyFont="1" applyFill="1" applyBorder="1" applyAlignment="1">
      <alignment horizontal="left" vertical="center" wrapText="1"/>
    </xf>
    <xf numFmtId="0" fontId="7" fillId="6" borderId="23" xfId="0" applyFont="1" applyFill="1" applyBorder="1" applyAlignment="1">
      <alignment horizontal="left"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14" fillId="9" borderId="28" xfId="0" applyFont="1" applyFill="1" applyBorder="1" applyAlignment="1">
      <alignment horizontal="center" vertical="center" wrapText="1"/>
    </xf>
    <xf numFmtId="0" fontId="14" fillId="9" borderId="22" xfId="0" applyFont="1" applyFill="1" applyBorder="1" applyAlignment="1">
      <alignment horizontal="center" vertical="center" wrapText="1"/>
    </xf>
    <xf numFmtId="0" fontId="8" fillId="5" borderId="22" xfId="0" applyFont="1" applyFill="1" applyBorder="1" applyAlignment="1">
      <alignment horizontal="right" vertical="center" wrapText="1"/>
    </xf>
    <xf numFmtId="0" fontId="8" fillId="5" borderId="22" xfId="0" applyFont="1" applyFill="1" applyBorder="1" applyAlignment="1">
      <alignment horizontal="left" vertical="center" wrapText="1"/>
    </xf>
    <xf numFmtId="0" fontId="7" fillId="6" borderId="22" xfId="0" applyFont="1" applyFill="1" applyBorder="1" applyAlignment="1">
      <alignment vertical="center" wrapText="1"/>
    </xf>
    <xf numFmtId="0" fontId="14" fillId="4" borderId="28"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56"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6" fillId="0" borderId="22" xfId="0" applyFont="1" applyBorder="1" applyAlignment="1">
      <alignment horizontal="left" vertical="center" wrapText="1"/>
    </xf>
    <xf numFmtId="0" fontId="16" fillId="0" borderId="22" xfId="0" applyFont="1" applyBorder="1" applyAlignment="1">
      <alignment horizontal="left" vertical="center" wrapText="1"/>
    </xf>
    <xf numFmtId="0" fontId="8" fillId="6" borderId="22" xfId="0" applyFont="1" applyFill="1" applyBorder="1" applyAlignment="1">
      <alignment horizontal="center" vertical="center" wrapText="1"/>
    </xf>
    <xf numFmtId="0" fontId="5" fillId="9" borderId="28" xfId="0" applyFont="1" applyFill="1" applyBorder="1" applyAlignment="1">
      <alignment horizontal="center" vertical="center" wrapText="1"/>
    </xf>
    <xf numFmtId="0" fontId="5" fillId="9" borderId="22"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16" fillId="6" borderId="70" xfId="0" applyFont="1" applyFill="1" applyBorder="1" applyAlignment="1">
      <alignment horizontal="center" vertical="center" wrapText="1"/>
    </xf>
    <xf numFmtId="0" fontId="16" fillId="5" borderId="22" xfId="0" applyFont="1" applyFill="1" applyBorder="1" applyAlignment="1">
      <alignment horizontal="center" vertical="center" wrapText="1"/>
    </xf>
    <xf numFmtId="0" fontId="6" fillId="0" borderId="22" xfId="0" applyFont="1" applyBorder="1" applyAlignment="1">
      <alignment horizontal="center" vertical="center" wrapText="1"/>
    </xf>
    <xf numFmtId="0" fontId="16" fillId="0" borderId="70" xfId="0" applyFont="1" applyBorder="1" applyAlignment="1">
      <alignment horizontal="center" vertical="center" wrapText="1"/>
    </xf>
    <xf numFmtId="0" fontId="14" fillId="4" borderId="69" xfId="0" applyFont="1" applyFill="1" applyBorder="1" applyAlignment="1" applyProtection="1">
      <alignment horizontal="center" vertical="center" wrapText="1"/>
      <protection locked="0"/>
    </xf>
    <xf numFmtId="0" fontId="14" fillId="4" borderId="70" xfId="0" applyFont="1" applyFill="1" applyBorder="1" applyAlignment="1" applyProtection="1">
      <alignment horizontal="center" vertical="center" wrapText="1"/>
      <protection locked="0"/>
    </xf>
    <xf numFmtId="0" fontId="8" fillId="0" borderId="89" xfId="0" applyFont="1" applyBorder="1" applyAlignment="1">
      <alignment horizontal="center" vertical="center" wrapText="1"/>
    </xf>
    <xf numFmtId="0" fontId="8" fillId="0" borderId="96" xfId="0" applyFont="1" applyBorder="1" applyAlignment="1">
      <alignment horizontal="center" vertical="center" wrapText="1"/>
    </xf>
    <xf numFmtId="0" fontId="16" fillId="5" borderId="22" xfId="0" applyFont="1" applyFill="1" applyBorder="1" applyAlignment="1">
      <alignment horizontal="left" vertical="center" wrapText="1"/>
    </xf>
  </cellXfs>
  <cellStyles count="21">
    <cellStyle name="Comma" xfId="6" builtinId="3"/>
    <cellStyle name="Comma 10" xfId="8" xr:uid="{00000000-0005-0000-0000-000001000000}"/>
    <cellStyle name="Comma 2" xfId="9" xr:uid="{00000000-0005-0000-0000-000002000000}"/>
    <cellStyle name="Comma 3" xfId="10" xr:uid="{00000000-0005-0000-0000-000003000000}"/>
    <cellStyle name="Currency" xfId="5" builtinId="4"/>
    <cellStyle name="Currency 2" xfId="11" xr:uid="{00000000-0005-0000-0000-000005000000}"/>
    <cellStyle name="Followed Hyperlink" xfId="4" builtinId="9" hidden="1"/>
    <cellStyle name="Followed Hyperlink" xfId="2" builtinId="9" hidden="1"/>
    <cellStyle name="Hyperlink" xfId="3" builtinId="8" hidden="1"/>
    <cellStyle name="Hyperlink" xfId="1" builtinId="8" hidden="1"/>
    <cellStyle name="Normal" xfId="0" builtinId="0"/>
    <cellStyle name="Normal 2" xfId="12" xr:uid="{00000000-0005-0000-0000-00000B000000}"/>
    <cellStyle name="Normal 2 2 2" xfId="13" xr:uid="{00000000-0005-0000-0000-00000C000000}"/>
    <cellStyle name="Normal 3" xfId="14" xr:uid="{00000000-0005-0000-0000-00000D000000}"/>
    <cellStyle name="Normal 4" xfId="15" xr:uid="{00000000-0005-0000-0000-00000E000000}"/>
    <cellStyle name="Normal 5" xfId="16" xr:uid="{00000000-0005-0000-0000-00000F000000}"/>
    <cellStyle name="Normal 6" xfId="17" xr:uid="{00000000-0005-0000-0000-000010000000}"/>
    <cellStyle name="Normal 7" xfId="7" xr:uid="{00000000-0005-0000-0000-000011000000}"/>
    <cellStyle name="Normal 8_Anexo2-FTIdoc2-Programa_Sectoriais_MEC" xfId="18" xr:uid="{00000000-0005-0000-0000-000012000000}"/>
    <cellStyle name="Percent 2" xfId="19" xr:uid="{00000000-0005-0000-0000-000013000000}"/>
    <cellStyle name="Percent 3" xfId="20" xr:uid="{00000000-0005-0000-0000-000014000000}"/>
  </cellStyles>
  <dxfs count="0"/>
  <tableStyles count="0" defaultTableStyle="TableStyleMedium2" defaultPivotStyle="PivotStyleLight16"/>
  <colors>
    <mruColors>
      <color rgb="FF008237"/>
      <color rgb="FF7C6E66"/>
      <color rgb="FFF8AA00"/>
      <color rgb="FF0092CD"/>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Resultados pretendidos com o plano por foco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3-89B7-45BE-B6AD-CC467B8AD7A2}"/>
              </c:ext>
            </c:extLst>
          </c:dPt>
          <c:dPt>
            <c:idx val="1"/>
            <c:bubble3D val="0"/>
            <c:spPr>
              <a:solidFill>
                <a:srgbClr val="7C6E66"/>
              </a:solidFill>
              <a:ln w="19050">
                <a:solidFill>
                  <a:schemeClr val="lt1"/>
                </a:solidFill>
              </a:ln>
              <a:effectLst/>
            </c:spPr>
            <c:extLst>
              <c:ext xmlns:c16="http://schemas.microsoft.com/office/drawing/2014/chart" uri="{C3380CC4-5D6E-409C-BE32-E72D297353CC}">
                <c16:uniqueId val="{0000001C-89B7-45BE-B6AD-CC467B8AD7A2}"/>
              </c:ext>
            </c:extLst>
          </c:dPt>
          <c:dPt>
            <c:idx val="2"/>
            <c:bubble3D val="0"/>
            <c:spPr>
              <a:solidFill>
                <a:srgbClr val="008237"/>
              </a:solidFill>
              <a:ln w="19050">
                <a:solidFill>
                  <a:schemeClr val="lt1"/>
                </a:solidFill>
              </a:ln>
              <a:effectLst/>
            </c:spPr>
            <c:extLst>
              <c:ext xmlns:c16="http://schemas.microsoft.com/office/drawing/2014/chart" uri="{C3380CC4-5D6E-409C-BE32-E72D297353CC}">
                <c16:uniqueId val="{0000000D-89B7-45BE-B6AD-CC467B8AD7A2}"/>
              </c:ext>
            </c:extLst>
          </c:dPt>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'Sumário Executivo'!$C$108:$C$110</c:f>
              <c:strCache>
                <c:ptCount val="3"/>
                <c:pt idx="0">
                  <c:v>Adaptação</c:v>
                </c:pt>
                <c:pt idx="1">
                  <c:v>Mitigação</c:v>
                </c:pt>
                <c:pt idx="2">
                  <c:v>Transversal</c:v>
                </c:pt>
              </c:strCache>
            </c:strRef>
          </c:cat>
          <c:val>
            <c:numRef>
              <c:f>'Sumário Executivo'!$H$108:$H$110</c:f>
              <c:numCache>
                <c:formatCode>#,##0_);\(#,##0\)</c:formatCode>
                <c:ptCount val="3"/>
                <c:pt idx="0">
                  <c:v>66</c:v>
                </c:pt>
                <c:pt idx="1">
                  <c:v>53</c:v>
                </c:pt>
                <c:pt idx="2">
                  <c:v>116</c:v>
                </c:pt>
              </c:numCache>
            </c:numRef>
          </c:val>
          <c:extLst>
            <c:ext xmlns:c16="http://schemas.microsoft.com/office/drawing/2014/chart" uri="{C3380CC4-5D6E-409C-BE32-E72D297353CC}">
              <c16:uniqueId val="{00000000-89B7-45BE-B6AD-CC467B8AD7A2}"/>
            </c:ext>
          </c:extLst>
        </c:ser>
        <c:dLbls>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Número de Resultados (outputs)</a:t>
            </a:r>
            <a:r>
              <a:rPr lang="en-US" sz="1400" b="1" baseline="0"/>
              <a:t> </a:t>
            </a:r>
            <a:r>
              <a:rPr lang="en-US" sz="1400" b="1"/>
              <a:t>por seto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'Sumário Executivo'!$C$115:$C$125</c:f>
              <c:strCache>
                <c:ptCount val="11"/>
                <c:pt idx="0">
                  <c:v>Resíduos</c:v>
                </c:pt>
                <c:pt idx="1">
                  <c:v>Energia</c:v>
                </c:pt>
                <c:pt idx="2">
                  <c:v>Transporte</c:v>
                </c:pt>
                <c:pt idx="3">
                  <c:v>Multi-setorial</c:v>
                </c:pt>
                <c:pt idx="4">
                  <c:v>Gestão de Riscos e Aviso Prévio</c:v>
                </c:pt>
                <c:pt idx="5">
                  <c:v>Florestal</c:v>
                </c:pt>
                <c:pt idx="6">
                  <c:v>Água</c:v>
                </c:pt>
                <c:pt idx="7">
                  <c:v>Biodiversidade</c:v>
                </c:pt>
                <c:pt idx="8">
                  <c:v>Agricultura</c:v>
                </c:pt>
                <c:pt idx="9">
                  <c:v>Saúde</c:v>
                </c:pt>
                <c:pt idx="10">
                  <c:v>Outros usos do solo</c:v>
                </c:pt>
              </c:strCache>
            </c:strRef>
          </c:cat>
          <c:val>
            <c:numRef>
              <c:f>'Sumário Executivo'!$H$115:$H$125</c:f>
              <c:numCache>
                <c:formatCode>#,##0_);\(#,##0\)</c:formatCode>
                <c:ptCount val="11"/>
                <c:pt idx="0">
                  <c:v>48</c:v>
                </c:pt>
                <c:pt idx="1">
                  <c:v>26</c:v>
                </c:pt>
                <c:pt idx="2">
                  <c:v>20</c:v>
                </c:pt>
                <c:pt idx="3">
                  <c:v>24</c:v>
                </c:pt>
                <c:pt idx="4">
                  <c:v>37</c:v>
                </c:pt>
                <c:pt idx="5">
                  <c:v>15</c:v>
                </c:pt>
                <c:pt idx="6">
                  <c:v>12</c:v>
                </c:pt>
                <c:pt idx="7">
                  <c:v>13</c:v>
                </c:pt>
                <c:pt idx="8">
                  <c:v>25</c:v>
                </c:pt>
                <c:pt idx="9">
                  <c:v>5</c:v>
                </c:pt>
                <c:pt idx="10">
                  <c:v>10</c:v>
                </c:pt>
              </c:numCache>
            </c:numRef>
          </c:val>
          <c:extLst>
            <c:ext xmlns:c16="http://schemas.microsoft.com/office/drawing/2014/chart" uri="{C3380CC4-5D6E-409C-BE32-E72D297353CC}">
              <c16:uniqueId val="{00000000-AD30-4A43-9587-3A4D110310DE}"/>
            </c:ext>
          </c:extLst>
        </c:ser>
        <c:dLbls>
          <c:showLegendKey val="0"/>
          <c:showVal val="0"/>
          <c:showCatName val="0"/>
          <c:showSerName val="0"/>
          <c:showPercent val="0"/>
          <c:showBubbleSize val="0"/>
        </c:dLbls>
        <c:gapWidth val="182"/>
        <c:axId val="465972800"/>
        <c:axId val="464833496"/>
      </c:barChart>
      <c:catAx>
        <c:axId val="465972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64833496"/>
        <c:crosses val="autoZero"/>
        <c:auto val="1"/>
        <c:lblAlgn val="ctr"/>
        <c:lblOffset val="100"/>
        <c:noMultiLvlLbl val="0"/>
      </c:catAx>
      <c:valAx>
        <c:axId val="464833496"/>
        <c:scaling>
          <c:orientation val="minMax"/>
        </c:scaling>
        <c:delete val="0"/>
        <c:axPos val="b"/>
        <c:majorGridlines>
          <c:spPr>
            <a:ln w="9525" cap="flat" cmpd="sng" algn="ctr">
              <a:solidFill>
                <a:schemeClr val="tx1">
                  <a:lumMod val="15000"/>
                  <a:lumOff val="85000"/>
                </a:schemeClr>
              </a:solidFill>
              <a:round/>
            </a:ln>
            <a:effectLst/>
          </c:spPr>
        </c:majorGridlines>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65972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Resultados pretendidos por áreas de suporte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0092CD"/>
              </a:solidFill>
              <a:ln w="19050">
                <a:solidFill>
                  <a:schemeClr val="lt1"/>
                </a:solidFill>
              </a:ln>
              <a:effectLst/>
            </c:spPr>
            <c:extLst>
              <c:ext xmlns:c16="http://schemas.microsoft.com/office/drawing/2014/chart" uri="{C3380CC4-5D6E-409C-BE32-E72D297353CC}">
                <c16:uniqueId val="{00000005-2C7E-4DF7-9038-6048A3436F31}"/>
              </c:ext>
            </c:extLst>
          </c:dPt>
          <c:dPt>
            <c:idx val="1"/>
            <c:bubble3D val="0"/>
            <c:spPr>
              <a:solidFill>
                <a:srgbClr val="F8AA00"/>
              </a:solidFill>
              <a:ln w="19050">
                <a:solidFill>
                  <a:schemeClr val="lt1"/>
                </a:solidFill>
              </a:ln>
              <a:effectLst/>
            </c:spPr>
            <c:extLst>
              <c:ext xmlns:c16="http://schemas.microsoft.com/office/drawing/2014/chart" uri="{C3380CC4-5D6E-409C-BE32-E72D297353CC}">
                <c16:uniqueId val="{0000000A-2C7E-4DF7-9038-6048A3436F31}"/>
              </c:ext>
            </c:extLst>
          </c:dPt>
          <c:dPt>
            <c:idx val="2"/>
            <c:bubble3D val="0"/>
            <c:spPr>
              <a:solidFill>
                <a:srgbClr val="7C6E66"/>
              </a:solidFill>
              <a:ln w="19050">
                <a:solidFill>
                  <a:schemeClr val="lt1"/>
                </a:solidFill>
              </a:ln>
              <a:effectLst/>
            </c:spPr>
            <c:extLst>
              <c:ext xmlns:c16="http://schemas.microsoft.com/office/drawing/2014/chart" uri="{C3380CC4-5D6E-409C-BE32-E72D297353CC}">
                <c16:uniqueId val="{0000000F-2C7E-4DF7-9038-6048A3436F31}"/>
              </c:ext>
            </c:extLst>
          </c:dPt>
          <c:dPt>
            <c:idx val="3"/>
            <c:bubble3D val="0"/>
            <c:spPr>
              <a:solidFill>
                <a:srgbClr val="008237"/>
              </a:solidFill>
              <a:ln w="19050">
                <a:solidFill>
                  <a:schemeClr val="lt1"/>
                </a:solidFill>
              </a:ln>
              <a:effectLst/>
            </c:spPr>
            <c:extLst>
              <c:ext xmlns:c16="http://schemas.microsoft.com/office/drawing/2014/chart" uri="{C3380CC4-5D6E-409C-BE32-E72D297353CC}">
                <c16:uniqueId val="{00000015-2C7E-4DF7-9038-6048A3436F31}"/>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'Sumário Executivo'!$D$128:$G$128</c:f>
              <c:strCache>
                <c:ptCount val="4"/>
                <c:pt idx="0">
                  <c:v>Políticas, Estratégias e Legislação</c:v>
                </c:pt>
                <c:pt idx="1">
                  <c:v>Monitorização e Avaliação</c:v>
                </c:pt>
                <c:pt idx="2">
                  <c:v>Fortalecimento de Capacidades Técnicas e Institucionais</c:v>
                </c:pt>
                <c:pt idx="3">
                  <c:v>Orçamentação e Investimento</c:v>
                </c:pt>
              </c:strCache>
            </c:strRef>
          </c:cat>
          <c:val>
            <c:numRef>
              <c:f>'Sumário Executivo'!$D$143:$G$143</c:f>
              <c:numCache>
                <c:formatCode>General</c:formatCode>
                <c:ptCount val="4"/>
                <c:pt idx="0">
                  <c:v>24</c:v>
                </c:pt>
                <c:pt idx="1">
                  <c:v>47</c:v>
                </c:pt>
                <c:pt idx="2">
                  <c:v>116</c:v>
                </c:pt>
                <c:pt idx="3">
                  <c:v>48</c:v>
                </c:pt>
              </c:numCache>
            </c:numRef>
          </c:val>
          <c:extLst>
            <c:ext xmlns:c16="http://schemas.microsoft.com/office/drawing/2014/chart" uri="{C3380CC4-5D6E-409C-BE32-E72D297353CC}">
              <c16:uniqueId val="{00000000-2C7E-4DF7-9038-6048A3436F31}"/>
            </c:ext>
          </c:extLst>
        </c:ser>
        <c:dLbls>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Resultados pretendidos por área</a:t>
            </a:r>
            <a:r>
              <a:rPr lang="en-US" sz="1400" b="1" baseline="0"/>
              <a:t> de suporte e setor</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'Sumário Executivo'!$D$128</c:f>
              <c:strCache>
                <c:ptCount val="1"/>
                <c:pt idx="0">
                  <c:v>Políticas, Estratégias e Legislação</c:v>
                </c:pt>
              </c:strCache>
            </c:strRef>
          </c:tx>
          <c:spPr>
            <a:solidFill>
              <a:schemeClr val="accent1"/>
            </a:solidFill>
            <a:ln>
              <a:noFill/>
            </a:ln>
            <a:effectLst/>
          </c:spPr>
          <c:invertIfNegative val="0"/>
          <c:cat>
            <c:strRef>
              <c:f>'Sumário Executivo'!$C$129:$C$142</c:f>
              <c:strCache>
                <c:ptCount val="14"/>
                <c:pt idx="0">
                  <c:v>MITADER</c:v>
                </c:pt>
                <c:pt idx="1">
                  <c:v>MEF</c:v>
                </c:pt>
                <c:pt idx="2">
                  <c:v>MIREME/FUNAE/EDM</c:v>
                </c:pt>
                <c:pt idx="3">
                  <c:v>Florestas e REDD+</c:v>
                </c:pt>
                <c:pt idx="4">
                  <c:v>Outros Usos do Solo</c:v>
                </c:pt>
                <c:pt idx="5">
                  <c:v>Agricultura</c:v>
                </c:pt>
                <c:pt idx="6">
                  <c:v>Resíduos</c:v>
                </c:pt>
                <c:pt idx="7">
                  <c:v>Transporte - geral</c:v>
                </c:pt>
                <c:pt idx="8">
                  <c:v>Transporte urbano - Maputo</c:v>
                </c:pt>
                <c:pt idx="9">
                  <c:v>Transporte - Aviação Civil</c:v>
                </c:pt>
                <c:pt idx="10">
                  <c:v>Biodiversidade</c:v>
                </c:pt>
                <c:pt idx="11">
                  <c:v>Água</c:v>
                </c:pt>
                <c:pt idx="12">
                  <c:v>Gestão de Riscos e Aviso Prévio</c:v>
                </c:pt>
                <c:pt idx="13">
                  <c:v>Saúde</c:v>
                </c:pt>
              </c:strCache>
            </c:strRef>
          </c:cat>
          <c:val>
            <c:numRef>
              <c:f>'Sumário Executivo'!$D$129:$D$142</c:f>
              <c:numCache>
                <c:formatCode>General</c:formatCode>
                <c:ptCount val="14"/>
                <c:pt idx="0">
                  <c:v>4</c:v>
                </c:pt>
                <c:pt idx="1">
                  <c:v>1</c:v>
                </c:pt>
                <c:pt idx="2">
                  <c:v>0</c:v>
                </c:pt>
                <c:pt idx="3">
                  <c:v>3</c:v>
                </c:pt>
                <c:pt idx="4">
                  <c:v>1</c:v>
                </c:pt>
                <c:pt idx="5">
                  <c:v>3</c:v>
                </c:pt>
                <c:pt idx="6">
                  <c:v>1</c:v>
                </c:pt>
                <c:pt idx="7">
                  <c:v>4</c:v>
                </c:pt>
                <c:pt idx="8">
                  <c:v>2</c:v>
                </c:pt>
                <c:pt idx="9">
                  <c:v>2</c:v>
                </c:pt>
                <c:pt idx="10">
                  <c:v>2</c:v>
                </c:pt>
                <c:pt idx="11">
                  <c:v>1</c:v>
                </c:pt>
                <c:pt idx="12">
                  <c:v>0</c:v>
                </c:pt>
                <c:pt idx="13">
                  <c:v>0</c:v>
                </c:pt>
              </c:numCache>
            </c:numRef>
          </c:val>
          <c:extLst>
            <c:ext xmlns:c16="http://schemas.microsoft.com/office/drawing/2014/chart" uri="{C3380CC4-5D6E-409C-BE32-E72D297353CC}">
              <c16:uniqueId val="{00000000-35DE-4453-A961-EC89A626601F}"/>
            </c:ext>
          </c:extLst>
        </c:ser>
        <c:ser>
          <c:idx val="1"/>
          <c:order val="1"/>
          <c:tx>
            <c:strRef>
              <c:f>'Sumário Executivo'!$E$128</c:f>
              <c:strCache>
                <c:ptCount val="1"/>
                <c:pt idx="0">
                  <c:v>Monitorização e Avaliação</c:v>
                </c:pt>
              </c:strCache>
            </c:strRef>
          </c:tx>
          <c:spPr>
            <a:solidFill>
              <a:srgbClr val="F8AA00"/>
            </a:solidFill>
            <a:ln>
              <a:noFill/>
            </a:ln>
            <a:effectLst/>
          </c:spPr>
          <c:invertIfNegative val="0"/>
          <c:cat>
            <c:strRef>
              <c:f>'Sumário Executivo'!$C$129:$C$142</c:f>
              <c:strCache>
                <c:ptCount val="14"/>
                <c:pt idx="0">
                  <c:v>MITADER</c:v>
                </c:pt>
                <c:pt idx="1">
                  <c:v>MEF</c:v>
                </c:pt>
                <c:pt idx="2">
                  <c:v>MIREME/FUNAE/EDM</c:v>
                </c:pt>
                <c:pt idx="3">
                  <c:v>Florestas e REDD+</c:v>
                </c:pt>
                <c:pt idx="4">
                  <c:v>Outros Usos do Solo</c:v>
                </c:pt>
                <c:pt idx="5">
                  <c:v>Agricultura</c:v>
                </c:pt>
                <c:pt idx="6">
                  <c:v>Resíduos</c:v>
                </c:pt>
                <c:pt idx="7">
                  <c:v>Transporte - geral</c:v>
                </c:pt>
                <c:pt idx="8">
                  <c:v>Transporte urbano - Maputo</c:v>
                </c:pt>
                <c:pt idx="9">
                  <c:v>Transporte - Aviação Civil</c:v>
                </c:pt>
                <c:pt idx="10">
                  <c:v>Biodiversidade</c:v>
                </c:pt>
                <c:pt idx="11">
                  <c:v>Água</c:v>
                </c:pt>
                <c:pt idx="12">
                  <c:v>Gestão de Riscos e Aviso Prévio</c:v>
                </c:pt>
                <c:pt idx="13">
                  <c:v>Saúde</c:v>
                </c:pt>
              </c:strCache>
            </c:strRef>
          </c:cat>
          <c:val>
            <c:numRef>
              <c:f>'Sumário Executivo'!$E$129:$E$142</c:f>
              <c:numCache>
                <c:formatCode>General</c:formatCode>
                <c:ptCount val="14"/>
                <c:pt idx="0">
                  <c:v>3</c:v>
                </c:pt>
                <c:pt idx="1">
                  <c:v>1</c:v>
                </c:pt>
                <c:pt idx="2">
                  <c:v>1</c:v>
                </c:pt>
                <c:pt idx="3">
                  <c:v>7</c:v>
                </c:pt>
                <c:pt idx="4">
                  <c:v>2</c:v>
                </c:pt>
                <c:pt idx="5">
                  <c:v>2</c:v>
                </c:pt>
                <c:pt idx="6">
                  <c:v>9</c:v>
                </c:pt>
                <c:pt idx="7">
                  <c:v>0</c:v>
                </c:pt>
                <c:pt idx="8">
                  <c:v>2</c:v>
                </c:pt>
                <c:pt idx="9">
                  <c:v>1</c:v>
                </c:pt>
                <c:pt idx="10">
                  <c:v>5</c:v>
                </c:pt>
                <c:pt idx="11">
                  <c:v>5</c:v>
                </c:pt>
                <c:pt idx="12">
                  <c:v>7</c:v>
                </c:pt>
                <c:pt idx="13">
                  <c:v>2</c:v>
                </c:pt>
              </c:numCache>
            </c:numRef>
          </c:val>
          <c:extLst>
            <c:ext xmlns:c16="http://schemas.microsoft.com/office/drawing/2014/chart" uri="{C3380CC4-5D6E-409C-BE32-E72D297353CC}">
              <c16:uniqueId val="{00000001-35DE-4453-A961-EC89A626601F}"/>
            </c:ext>
          </c:extLst>
        </c:ser>
        <c:ser>
          <c:idx val="2"/>
          <c:order val="2"/>
          <c:tx>
            <c:strRef>
              <c:f>'Sumário Executivo'!$F$128</c:f>
              <c:strCache>
                <c:ptCount val="1"/>
                <c:pt idx="0">
                  <c:v>Fortalecimento de Capacidades Técnicas e Institucionais</c:v>
                </c:pt>
              </c:strCache>
            </c:strRef>
          </c:tx>
          <c:spPr>
            <a:solidFill>
              <a:srgbClr val="7C6E66"/>
            </a:solidFill>
            <a:ln>
              <a:noFill/>
            </a:ln>
            <a:effectLst/>
          </c:spPr>
          <c:invertIfNegative val="0"/>
          <c:cat>
            <c:strRef>
              <c:f>'Sumário Executivo'!$C$129:$C$142</c:f>
              <c:strCache>
                <c:ptCount val="14"/>
                <c:pt idx="0">
                  <c:v>MITADER</c:v>
                </c:pt>
                <c:pt idx="1">
                  <c:v>MEF</c:v>
                </c:pt>
                <c:pt idx="2">
                  <c:v>MIREME/FUNAE/EDM</c:v>
                </c:pt>
                <c:pt idx="3">
                  <c:v>Florestas e REDD+</c:v>
                </c:pt>
                <c:pt idx="4">
                  <c:v>Outros Usos do Solo</c:v>
                </c:pt>
                <c:pt idx="5">
                  <c:v>Agricultura</c:v>
                </c:pt>
                <c:pt idx="6">
                  <c:v>Resíduos</c:v>
                </c:pt>
                <c:pt idx="7">
                  <c:v>Transporte - geral</c:v>
                </c:pt>
                <c:pt idx="8">
                  <c:v>Transporte urbano - Maputo</c:v>
                </c:pt>
                <c:pt idx="9">
                  <c:v>Transporte - Aviação Civil</c:v>
                </c:pt>
                <c:pt idx="10">
                  <c:v>Biodiversidade</c:v>
                </c:pt>
                <c:pt idx="11">
                  <c:v>Água</c:v>
                </c:pt>
                <c:pt idx="12">
                  <c:v>Gestão de Riscos e Aviso Prévio</c:v>
                </c:pt>
                <c:pt idx="13">
                  <c:v>Saúde</c:v>
                </c:pt>
              </c:strCache>
            </c:strRef>
          </c:cat>
          <c:val>
            <c:numRef>
              <c:f>'Sumário Executivo'!$F$129:$F$142</c:f>
              <c:numCache>
                <c:formatCode>General</c:formatCode>
                <c:ptCount val="14"/>
                <c:pt idx="0">
                  <c:v>8</c:v>
                </c:pt>
                <c:pt idx="1">
                  <c:v>2</c:v>
                </c:pt>
                <c:pt idx="2">
                  <c:v>16</c:v>
                </c:pt>
                <c:pt idx="3">
                  <c:v>4</c:v>
                </c:pt>
                <c:pt idx="4">
                  <c:v>3</c:v>
                </c:pt>
                <c:pt idx="5">
                  <c:v>11</c:v>
                </c:pt>
                <c:pt idx="6">
                  <c:v>29</c:v>
                </c:pt>
                <c:pt idx="7">
                  <c:v>2</c:v>
                </c:pt>
                <c:pt idx="8">
                  <c:v>2</c:v>
                </c:pt>
                <c:pt idx="9">
                  <c:v>1</c:v>
                </c:pt>
                <c:pt idx="10">
                  <c:v>3</c:v>
                </c:pt>
                <c:pt idx="11">
                  <c:v>2</c:v>
                </c:pt>
                <c:pt idx="12">
                  <c:v>30</c:v>
                </c:pt>
                <c:pt idx="13">
                  <c:v>3</c:v>
                </c:pt>
              </c:numCache>
            </c:numRef>
          </c:val>
          <c:extLst>
            <c:ext xmlns:c16="http://schemas.microsoft.com/office/drawing/2014/chart" uri="{C3380CC4-5D6E-409C-BE32-E72D297353CC}">
              <c16:uniqueId val="{00000002-35DE-4453-A961-EC89A626601F}"/>
            </c:ext>
          </c:extLst>
        </c:ser>
        <c:ser>
          <c:idx val="3"/>
          <c:order val="3"/>
          <c:tx>
            <c:strRef>
              <c:f>'Sumário Executivo'!$G$128</c:f>
              <c:strCache>
                <c:ptCount val="1"/>
                <c:pt idx="0">
                  <c:v>Orçamentação e Investimento</c:v>
                </c:pt>
              </c:strCache>
            </c:strRef>
          </c:tx>
          <c:spPr>
            <a:solidFill>
              <a:srgbClr val="008237"/>
            </a:solidFill>
            <a:ln>
              <a:noFill/>
            </a:ln>
            <a:effectLst/>
          </c:spPr>
          <c:invertIfNegative val="0"/>
          <c:cat>
            <c:strRef>
              <c:f>'Sumário Executivo'!$C$129:$C$142</c:f>
              <c:strCache>
                <c:ptCount val="14"/>
                <c:pt idx="0">
                  <c:v>MITADER</c:v>
                </c:pt>
                <c:pt idx="1">
                  <c:v>MEF</c:v>
                </c:pt>
                <c:pt idx="2">
                  <c:v>MIREME/FUNAE/EDM</c:v>
                </c:pt>
                <c:pt idx="3">
                  <c:v>Florestas e REDD+</c:v>
                </c:pt>
                <c:pt idx="4">
                  <c:v>Outros Usos do Solo</c:v>
                </c:pt>
                <c:pt idx="5">
                  <c:v>Agricultura</c:v>
                </c:pt>
                <c:pt idx="6">
                  <c:v>Resíduos</c:v>
                </c:pt>
                <c:pt idx="7">
                  <c:v>Transporte - geral</c:v>
                </c:pt>
                <c:pt idx="8">
                  <c:v>Transporte urbano - Maputo</c:v>
                </c:pt>
                <c:pt idx="9">
                  <c:v>Transporte - Aviação Civil</c:v>
                </c:pt>
                <c:pt idx="10">
                  <c:v>Biodiversidade</c:v>
                </c:pt>
                <c:pt idx="11">
                  <c:v>Água</c:v>
                </c:pt>
                <c:pt idx="12">
                  <c:v>Gestão de Riscos e Aviso Prévio</c:v>
                </c:pt>
                <c:pt idx="13">
                  <c:v>Saúde</c:v>
                </c:pt>
              </c:strCache>
            </c:strRef>
          </c:cat>
          <c:val>
            <c:numRef>
              <c:f>'Sumário Executivo'!$G$129:$G$142</c:f>
              <c:numCache>
                <c:formatCode>General</c:formatCode>
                <c:ptCount val="14"/>
                <c:pt idx="0">
                  <c:v>1</c:v>
                </c:pt>
                <c:pt idx="1">
                  <c:v>4</c:v>
                </c:pt>
                <c:pt idx="2">
                  <c:v>9</c:v>
                </c:pt>
                <c:pt idx="3">
                  <c:v>1</c:v>
                </c:pt>
                <c:pt idx="4">
                  <c:v>4</c:v>
                </c:pt>
                <c:pt idx="5">
                  <c:v>9</c:v>
                </c:pt>
                <c:pt idx="6">
                  <c:v>9</c:v>
                </c:pt>
                <c:pt idx="7">
                  <c:v>2</c:v>
                </c:pt>
                <c:pt idx="8">
                  <c:v>1</c:v>
                </c:pt>
                <c:pt idx="9">
                  <c:v>1</c:v>
                </c:pt>
                <c:pt idx="10">
                  <c:v>3</c:v>
                </c:pt>
                <c:pt idx="11">
                  <c:v>4</c:v>
                </c:pt>
                <c:pt idx="12">
                  <c:v>0</c:v>
                </c:pt>
                <c:pt idx="13">
                  <c:v>0</c:v>
                </c:pt>
              </c:numCache>
            </c:numRef>
          </c:val>
          <c:extLst>
            <c:ext xmlns:c16="http://schemas.microsoft.com/office/drawing/2014/chart" uri="{C3380CC4-5D6E-409C-BE32-E72D297353CC}">
              <c16:uniqueId val="{00000003-35DE-4453-A961-EC89A626601F}"/>
            </c:ext>
          </c:extLst>
        </c:ser>
        <c:dLbls>
          <c:showLegendKey val="0"/>
          <c:showVal val="0"/>
          <c:showCatName val="0"/>
          <c:showSerName val="0"/>
          <c:showPercent val="0"/>
          <c:showBubbleSize val="0"/>
        </c:dLbls>
        <c:gapWidth val="150"/>
        <c:overlap val="100"/>
        <c:axId val="465352944"/>
        <c:axId val="465353336"/>
      </c:barChart>
      <c:catAx>
        <c:axId val="465352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65353336"/>
        <c:crosses val="autoZero"/>
        <c:auto val="1"/>
        <c:lblAlgn val="ctr"/>
        <c:lblOffset val="100"/>
        <c:noMultiLvlLbl val="0"/>
      </c:catAx>
      <c:valAx>
        <c:axId val="4653533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65352944"/>
        <c:crosses val="autoZero"/>
        <c:crossBetween val="between"/>
      </c:valAx>
      <c:spPr>
        <a:noFill/>
        <a:ln>
          <a:noFill/>
        </a:ln>
        <a:effectLst/>
      </c:spPr>
    </c:plotArea>
    <c:legend>
      <c:legendPos val="b"/>
      <c:layout>
        <c:manualLayout>
          <c:xMode val="edge"/>
          <c:yMode val="edge"/>
          <c:x val="0.19893776346324835"/>
          <c:y val="0.77764312024296356"/>
          <c:w val="0.76521306677021694"/>
          <c:h val="0.2118328754977149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Status dos Resultados </a:t>
            </a:r>
            <a:r>
              <a:rPr lang="en-US" sz="1400" b="1" i="0" u="none" strike="noStrike" baseline="0">
                <a:effectLst/>
              </a:rPr>
              <a:t>(outputs)</a:t>
            </a:r>
            <a:r>
              <a:rPr lang="en-US" b="1"/>
              <a:t> por foco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'Sumário Executivo'!$C$108</c:f>
              <c:strCache>
                <c:ptCount val="1"/>
                <c:pt idx="0">
                  <c:v>Adaptação</c:v>
                </c:pt>
              </c:strCache>
            </c:strRef>
          </c:tx>
          <c:spPr>
            <a:solidFill>
              <a:schemeClr val="accent1"/>
            </a:solidFill>
            <a:ln>
              <a:noFill/>
            </a:ln>
            <a:effectLst/>
          </c:spPr>
          <c:invertIfNegative val="0"/>
          <c:cat>
            <c:strRef>
              <c:f>'Sumário Executivo'!$D$107:$G$107</c:f>
              <c:strCache>
                <c:ptCount val="4"/>
                <c:pt idx="0">
                  <c:v>Planejado</c:v>
                </c:pt>
                <c:pt idx="1">
                  <c:v>Em execução</c:v>
                </c:pt>
                <c:pt idx="2">
                  <c:v>Concluído</c:v>
                </c:pt>
                <c:pt idx="3">
                  <c:v>Sem apoio especificado até o momento</c:v>
                </c:pt>
              </c:strCache>
            </c:strRef>
          </c:cat>
          <c:val>
            <c:numRef>
              <c:f>'Sumário Executivo'!$D$108:$G$108</c:f>
              <c:numCache>
                <c:formatCode>General</c:formatCode>
                <c:ptCount val="4"/>
                <c:pt idx="0">
                  <c:v>0</c:v>
                </c:pt>
                <c:pt idx="1">
                  <c:v>5</c:v>
                </c:pt>
                <c:pt idx="2">
                  <c:v>1</c:v>
                </c:pt>
                <c:pt idx="3">
                  <c:v>59</c:v>
                </c:pt>
              </c:numCache>
            </c:numRef>
          </c:val>
          <c:extLst>
            <c:ext xmlns:c16="http://schemas.microsoft.com/office/drawing/2014/chart" uri="{C3380CC4-5D6E-409C-BE32-E72D297353CC}">
              <c16:uniqueId val="{00000000-4731-4D17-85D1-C42DFAACEFD5}"/>
            </c:ext>
          </c:extLst>
        </c:ser>
        <c:ser>
          <c:idx val="1"/>
          <c:order val="1"/>
          <c:tx>
            <c:strRef>
              <c:f>'Sumário Executivo'!$C$109</c:f>
              <c:strCache>
                <c:ptCount val="1"/>
                <c:pt idx="0">
                  <c:v>Mitigação</c:v>
                </c:pt>
              </c:strCache>
            </c:strRef>
          </c:tx>
          <c:spPr>
            <a:solidFill>
              <a:schemeClr val="accent2"/>
            </a:solidFill>
            <a:ln>
              <a:noFill/>
            </a:ln>
            <a:effectLst/>
          </c:spPr>
          <c:invertIfNegative val="0"/>
          <c:cat>
            <c:strRef>
              <c:f>'Sumário Executivo'!$D$107:$G$107</c:f>
              <c:strCache>
                <c:ptCount val="4"/>
                <c:pt idx="0">
                  <c:v>Planejado</c:v>
                </c:pt>
                <c:pt idx="1">
                  <c:v>Em execução</c:v>
                </c:pt>
                <c:pt idx="2">
                  <c:v>Concluído</c:v>
                </c:pt>
                <c:pt idx="3">
                  <c:v>Sem apoio especificado até o momento</c:v>
                </c:pt>
              </c:strCache>
            </c:strRef>
          </c:cat>
          <c:val>
            <c:numRef>
              <c:f>'Sumário Executivo'!$D$109:$G$109</c:f>
              <c:numCache>
                <c:formatCode>General</c:formatCode>
                <c:ptCount val="4"/>
                <c:pt idx="0">
                  <c:v>6</c:v>
                </c:pt>
                <c:pt idx="1">
                  <c:v>6</c:v>
                </c:pt>
                <c:pt idx="2">
                  <c:v>1</c:v>
                </c:pt>
                <c:pt idx="3">
                  <c:v>40</c:v>
                </c:pt>
              </c:numCache>
            </c:numRef>
          </c:val>
          <c:extLst>
            <c:ext xmlns:c16="http://schemas.microsoft.com/office/drawing/2014/chart" uri="{C3380CC4-5D6E-409C-BE32-E72D297353CC}">
              <c16:uniqueId val="{00000001-4731-4D17-85D1-C42DFAACEFD5}"/>
            </c:ext>
          </c:extLst>
        </c:ser>
        <c:ser>
          <c:idx val="2"/>
          <c:order val="2"/>
          <c:tx>
            <c:strRef>
              <c:f>'Sumário Executivo'!$C$110</c:f>
              <c:strCache>
                <c:ptCount val="1"/>
                <c:pt idx="0">
                  <c:v>Transversal</c:v>
                </c:pt>
              </c:strCache>
            </c:strRef>
          </c:tx>
          <c:spPr>
            <a:solidFill>
              <a:schemeClr val="accent3"/>
            </a:solidFill>
            <a:ln>
              <a:noFill/>
            </a:ln>
            <a:effectLst/>
          </c:spPr>
          <c:invertIfNegative val="0"/>
          <c:cat>
            <c:strRef>
              <c:f>'Sumário Executivo'!$D$107:$G$107</c:f>
              <c:strCache>
                <c:ptCount val="4"/>
                <c:pt idx="0">
                  <c:v>Planejado</c:v>
                </c:pt>
                <c:pt idx="1">
                  <c:v>Em execução</c:v>
                </c:pt>
                <c:pt idx="2">
                  <c:v>Concluído</c:v>
                </c:pt>
                <c:pt idx="3">
                  <c:v>Sem apoio especificado até o momento</c:v>
                </c:pt>
              </c:strCache>
            </c:strRef>
          </c:cat>
          <c:val>
            <c:numRef>
              <c:f>'Sumário Executivo'!$D$110:$G$110</c:f>
              <c:numCache>
                <c:formatCode>General</c:formatCode>
                <c:ptCount val="4"/>
                <c:pt idx="0">
                  <c:v>47</c:v>
                </c:pt>
                <c:pt idx="1">
                  <c:v>17</c:v>
                </c:pt>
                <c:pt idx="2">
                  <c:v>1</c:v>
                </c:pt>
                <c:pt idx="3">
                  <c:v>50</c:v>
                </c:pt>
              </c:numCache>
            </c:numRef>
          </c:val>
          <c:extLst>
            <c:ext xmlns:c16="http://schemas.microsoft.com/office/drawing/2014/chart" uri="{C3380CC4-5D6E-409C-BE32-E72D297353CC}">
              <c16:uniqueId val="{00000002-4731-4D17-85D1-C42DFAACEFD5}"/>
            </c:ext>
          </c:extLst>
        </c:ser>
        <c:dLbls>
          <c:showLegendKey val="0"/>
          <c:showVal val="0"/>
          <c:showCatName val="0"/>
          <c:showSerName val="0"/>
          <c:showPercent val="0"/>
          <c:showBubbleSize val="0"/>
        </c:dLbls>
        <c:gapWidth val="150"/>
        <c:overlap val="100"/>
        <c:axId val="465354120"/>
        <c:axId val="465354512"/>
      </c:barChart>
      <c:catAx>
        <c:axId val="465354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65354512"/>
        <c:crosses val="autoZero"/>
        <c:auto val="1"/>
        <c:lblAlgn val="ctr"/>
        <c:lblOffset val="100"/>
        <c:noMultiLvlLbl val="0"/>
      </c:catAx>
      <c:valAx>
        <c:axId val="465354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354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baseline="0">
                <a:effectLst/>
              </a:rPr>
              <a:t>Status dos Resultados (outputs) por setor</a:t>
            </a:r>
            <a:endParaRPr lang="en-US" sz="1400" b="1">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'Sumário Executivo'!$D$114</c:f>
              <c:strCache>
                <c:ptCount val="1"/>
                <c:pt idx="0">
                  <c:v>Planejado</c:v>
                </c:pt>
              </c:strCache>
            </c:strRef>
          </c:tx>
          <c:spPr>
            <a:solidFill>
              <a:schemeClr val="accent1"/>
            </a:solidFill>
            <a:ln>
              <a:noFill/>
            </a:ln>
            <a:effectLst/>
          </c:spPr>
          <c:invertIfNegative val="0"/>
          <c:cat>
            <c:strRef>
              <c:f>'Sumário Executivo'!$C$115:$C$125</c:f>
              <c:strCache>
                <c:ptCount val="11"/>
                <c:pt idx="0">
                  <c:v>Resíduos</c:v>
                </c:pt>
                <c:pt idx="1">
                  <c:v>Energia</c:v>
                </c:pt>
                <c:pt idx="2">
                  <c:v>Transporte</c:v>
                </c:pt>
                <c:pt idx="3">
                  <c:v>Multi-setorial</c:v>
                </c:pt>
                <c:pt idx="4">
                  <c:v>Gestão de Riscos e Aviso Prévio</c:v>
                </c:pt>
                <c:pt idx="5">
                  <c:v>Florestal</c:v>
                </c:pt>
                <c:pt idx="6">
                  <c:v>Água</c:v>
                </c:pt>
                <c:pt idx="7">
                  <c:v>Biodiversidade</c:v>
                </c:pt>
                <c:pt idx="8">
                  <c:v>Agricultura</c:v>
                </c:pt>
                <c:pt idx="9">
                  <c:v>Saúde</c:v>
                </c:pt>
                <c:pt idx="10">
                  <c:v>Outros usos do solo</c:v>
                </c:pt>
              </c:strCache>
            </c:strRef>
          </c:cat>
          <c:val>
            <c:numRef>
              <c:f>'Sumário Executivo'!$D$115:$D$125</c:f>
              <c:numCache>
                <c:formatCode>General</c:formatCode>
                <c:ptCount val="11"/>
                <c:pt idx="0">
                  <c:v>48</c:v>
                </c:pt>
                <c:pt idx="1">
                  <c:v>4</c:v>
                </c:pt>
                <c:pt idx="2">
                  <c:v>0</c:v>
                </c:pt>
                <c:pt idx="3">
                  <c:v>0</c:v>
                </c:pt>
                <c:pt idx="4">
                  <c:v>0</c:v>
                </c:pt>
                <c:pt idx="5">
                  <c:v>0</c:v>
                </c:pt>
                <c:pt idx="6">
                  <c:v>0</c:v>
                </c:pt>
                <c:pt idx="7">
                  <c:v>0</c:v>
                </c:pt>
                <c:pt idx="8">
                  <c:v>0</c:v>
                </c:pt>
                <c:pt idx="9">
                  <c:v>0</c:v>
                </c:pt>
                <c:pt idx="10">
                  <c:v>1</c:v>
                </c:pt>
              </c:numCache>
            </c:numRef>
          </c:val>
          <c:extLst>
            <c:ext xmlns:c16="http://schemas.microsoft.com/office/drawing/2014/chart" uri="{C3380CC4-5D6E-409C-BE32-E72D297353CC}">
              <c16:uniqueId val="{00000000-589F-4E58-BFD8-E48184F3EE01}"/>
            </c:ext>
          </c:extLst>
        </c:ser>
        <c:ser>
          <c:idx val="1"/>
          <c:order val="1"/>
          <c:tx>
            <c:strRef>
              <c:f>'Sumário Executivo'!$E$114</c:f>
              <c:strCache>
                <c:ptCount val="1"/>
                <c:pt idx="0">
                  <c:v>Em execução</c:v>
                </c:pt>
              </c:strCache>
            </c:strRef>
          </c:tx>
          <c:spPr>
            <a:solidFill>
              <a:schemeClr val="accent2"/>
            </a:solidFill>
            <a:ln>
              <a:noFill/>
            </a:ln>
            <a:effectLst/>
          </c:spPr>
          <c:invertIfNegative val="0"/>
          <c:cat>
            <c:strRef>
              <c:f>'Sumário Executivo'!$C$115:$C$125</c:f>
              <c:strCache>
                <c:ptCount val="11"/>
                <c:pt idx="0">
                  <c:v>Resíduos</c:v>
                </c:pt>
                <c:pt idx="1">
                  <c:v>Energia</c:v>
                </c:pt>
                <c:pt idx="2">
                  <c:v>Transporte</c:v>
                </c:pt>
                <c:pt idx="3">
                  <c:v>Multi-setorial</c:v>
                </c:pt>
                <c:pt idx="4">
                  <c:v>Gestão de Riscos e Aviso Prévio</c:v>
                </c:pt>
                <c:pt idx="5">
                  <c:v>Florestal</c:v>
                </c:pt>
                <c:pt idx="6">
                  <c:v>Água</c:v>
                </c:pt>
                <c:pt idx="7">
                  <c:v>Biodiversidade</c:v>
                </c:pt>
                <c:pt idx="8">
                  <c:v>Agricultura</c:v>
                </c:pt>
                <c:pt idx="9">
                  <c:v>Saúde</c:v>
                </c:pt>
                <c:pt idx="10">
                  <c:v>Outros usos do solo</c:v>
                </c:pt>
              </c:strCache>
            </c:strRef>
          </c:cat>
          <c:val>
            <c:numRef>
              <c:f>'Sumário Executivo'!$E$115:$E$125</c:f>
              <c:numCache>
                <c:formatCode>General</c:formatCode>
                <c:ptCount val="11"/>
                <c:pt idx="0">
                  <c:v>0</c:v>
                </c:pt>
                <c:pt idx="1">
                  <c:v>2</c:v>
                </c:pt>
                <c:pt idx="2">
                  <c:v>6</c:v>
                </c:pt>
                <c:pt idx="3">
                  <c:v>6</c:v>
                </c:pt>
                <c:pt idx="4">
                  <c:v>0</c:v>
                </c:pt>
                <c:pt idx="5">
                  <c:v>3</c:v>
                </c:pt>
                <c:pt idx="6">
                  <c:v>1</c:v>
                </c:pt>
                <c:pt idx="7">
                  <c:v>4</c:v>
                </c:pt>
                <c:pt idx="8">
                  <c:v>1</c:v>
                </c:pt>
                <c:pt idx="9">
                  <c:v>0</c:v>
                </c:pt>
                <c:pt idx="10">
                  <c:v>5</c:v>
                </c:pt>
              </c:numCache>
            </c:numRef>
          </c:val>
          <c:extLst>
            <c:ext xmlns:c16="http://schemas.microsoft.com/office/drawing/2014/chart" uri="{C3380CC4-5D6E-409C-BE32-E72D297353CC}">
              <c16:uniqueId val="{00000001-589F-4E58-BFD8-E48184F3EE01}"/>
            </c:ext>
          </c:extLst>
        </c:ser>
        <c:ser>
          <c:idx val="2"/>
          <c:order val="2"/>
          <c:tx>
            <c:strRef>
              <c:f>'Sumário Executivo'!$F$114</c:f>
              <c:strCache>
                <c:ptCount val="1"/>
                <c:pt idx="0">
                  <c:v>Concluído</c:v>
                </c:pt>
              </c:strCache>
            </c:strRef>
          </c:tx>
          <c:spPr>
            <a:solidFill>
              <a:schemeClr val="accent3"/>
            </a:solidFill>
            <a:ln>
              <a:noFill/>
            </a:ln>
            <a:effectLst/>
          </c:spPr>
          <c:invertIfNegative val="0"/>
          <c:cat>
            <c:strRef>
              <c:f>'Sumário Executivo'!$C$115:$C$125</c:f>
              <c:strCache>
                <c:ptCount val="11"/>
                <c:pt idx="0">
                  <c:v>Resíduos</c:v>
                </c:pt>
                <c:pt idx="1">
                  <c:v>Energia</c:v>
                </c:pt>
                <c:pt idx="2">
                  <c:v>Transporte</c:v>
                </c:pt>
                <c:pt idx="3">
                  <c:v>Multi-setorial</c:v>
                </c:pt>
                <c:pt idx="4">
                  <c:v>Gestão de Riscos e Aviso Prévio</c:v>
                </c:pt>
                <c:pt idx="5">
                  <c:v>Florestal</c:v>
                </c:pt>
                <c:pt idx="6">
                  <c:v>Água</c:v>
                </c:pt>
                <c:pt idx="7">
                  <c:v>Biodiversidade</c:v>
                </c:pt>
                <c:pt idx="8">
                  <c:v>Agricultura</c:v>
                </c:pt>
                <c:pt idx="9">
                  <c:v>Saúde</c:v>
                </c:pt>
                <c:pt idx="10">
                  <c:v>Outros usos do solo</c:v>
                </c:pt>
              </c:strCache>
            </c:strRef>
          </c:cat>
          <c:val>
            <c:numRef>
              <c:f>'Sumário Executivo'!$F$115:$F$125</c:f>
              <c:numCache>
                <c:formatCode>General</c:formatCode>
                <c:ptCount val="11"/>
                <c:pt idx="0">
                  <c:v>0</c:v>
                </c:pt>
                <c:pt idx="1">
                  <c:v>0</c:v>
                </c:pt>
                <c:pt idx="2">
                  <c:v>1</c:v>
                </c:pt>
                <c:pt idx="3">
                  <c:v>1</c:v>
                </c:pt>
                <c:pt idx="4">
                  <c:v>0</c:v>
                </c:pt>
                <c:pt idx="5">
                  <c:v>0</c:v>
                </c:pt>
                <c:pt idx="6">
                  <c:v>0</c:v>
                </c:pt>
                <c:pt idx="7">
                  <c:v>1</c:v>
                </c:pt>
                <c:pt idx="8">
                  <c:v>0</c:v>
                </c:pt>
                <c:pt idx="9">
                  <c:v>0</c:v>
                </c:pt>
                <c:pt idx="10">
                  <c:v>0</c:v>
                </c:pt>
              </c:numCache>
            </c:numRef>
          </c:val>
          <c:extLst>
            <c:ext xmlns:c16="http://schemas.microsoft.com/office/drawing/2014/chart" uri="{C3380CC4-5D6E-409C-BE32-E72D297353CC}">
              <c16:uniqueId val="{00000002-589F-4E58-BFD8-E48184F3EE01}"/>
            </c:ext>
          </c:extLst>
        </c:ser>
        <c:ser>
          <c:idx val="3"/>
          <c:order val="3"/>
          <c:tx>
            <c:strRef>
              <c:f>'Sumário Executivo'!$G$114</c:f>
              <c:strCache>
                <c:ptCount val="1"/>
                <c:pt idx="0">
                  <c:v>Sem apoio especificado até o momento</c:v>
                </c:pt>
              </c:strCache>
            </c:strRef>
          </c:tx>
          <c:spPr>
            <a:solidFill>
              <a:schemeClr val="accent4"/>
            </a:solidFill>
            <a:ln>
              <a:noFill/>
            </a:ln>
            <a:effectLst/>
          </c:spPr>
          <c:invertIfNegative val="0"/>
          <c:cat>
            <c:strRef>
              <c:f>'Sumário Executivo'!$C$115:$C$125</c:f>
              <c:strCache>
                <c:ptCount val="11"/>
                <c:pt idx="0">
                  <c:v>Resíduos</c:v>
                </c:pt>
                <c:pt idx="1">
                  <c:v>Energia</c:v>
                </c:pt>
                <c:pt idx="2">
                  <c:v>Transporte</c:v>
                </c:pt>
                <c:pt idx="3">
                  <c:v>Multi-setorial</c:v>
                </c:pt>
                <c:pt idx="4">
                  <c:v>Gestão de Riscos e Aviso Prévio</c:v>
                </c:pt>
                <c:pt idx="5">
                  <c:v>Florestal</c:v>
                </c:pt>
                <c:pt idx="6">
                  <c:v>Água</c:v>
                </c:pt>
                <c:pt idx="7">
                  <c:v>Biodiversidade</c:v>
                </c:pt>
                <c:pt idx="8">
                  <c:v>Agricultura</c:v>
                </c:pt>
                <c:pt idx="9">
                  <c:v>Saúde</c:v>
                </c:pt>
                <c:pt idx="10">
                  <c:v>Outros usos do solo</c:v>
                </c:pt>
              </c:strCache>
            </c:strRef>
          </c:cat>
          <c:val>
            <c:numRef>
              <c:f>'Sumário Executivo'!$G$115:$G$125</c:f>
              <c:numCache>
                <c:formatCode>General</c:formatCode>
                <c:ptCount val="11"/>
                <c:pt idx="0">
                  <c:v>0</c:v>
                </c:pt>
                <c:pt idx="1">
                  <c:v>20</c:v>
                </c:pt>
                <c:pt idx="2">
                  <c:v>13</c:v>
                </c:pt>
                <c:pt idx="3">
                  <c:v>17</c:v>
                </c:pt>
                <c:pt idx="4">
                  <c:v>37</c:v>
                </c:pt>
                <c:pt idx="5">
                  <c:v>12</c:v>
                </c:pt>
                <c:pt idx="6">
                  <c:v>9</c:v>
                </c:pt>
                <c:pt idx="7">
                  <c:v>8</c:v>
                </c:pt>
                <c:pt idx="8">
                  <c:v>24</c:v>
                </c:pt>
                <c:pt idx="9">
                  <c:v>5</c:v>
                </c:pt>
                <c:pt idx="10">
                  <c:v>4</c:v>
                </c:pt>
              </c:numCache>
            </c:numRef>
          </c:val>
          <c:extLst>
            <c:ext xmlns:c16="http://schemas.microsoft.com/office/drawing/2014/chart" uri="{C3380CC4-5D6E-409C-BE32-E72D297353CC}">
              <c16:uniqueId val="{00000003-589F-4E58-BFD8-E48184F3EE01}"/>
            </c:ext>
          </c:extLst>
        </c:ser>
        <c:dLbls>
          <c:showLegendKey val="0"/>
          <c:showVal val="0"/>
          <c:showCatName val="0"/>
          <c:showSerName val="0"/>
          <c:showPercent val="0"/>
          <c:showBubbleSize val="0"/>
        </c:dLbls>
        <c:gapWidth val="150"/>
        <c:overlap val="100"/>
        <c:axId val="465355296"/>
        <c:axId val="465355688"/>
      </c:barChart>
      <c:catAx>
        <c:axId val="46535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65355688"/>
        <c:crosses val="autoZero"/>
        <c:auto val="1"/>
        <c:lblAlgn val="ctr"/>
        <c:lblOffset val="100"/>
        <c:noMultiLvlLbl val="0"/>
      </c:catAx>
      <c:valAx>
        <c:axId val="465355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355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CC39E966-826D-49D8-8777-3C0536642A56}" type="doc">
      <dgm:prSet loTypeId="urn:microsoft.com/office/officeart/2005/8/layout/hChevron3" loCatId="process" qsTypeId="urn:microsoft.com/office/officeart/2005/8/quickstyle/simple1" qsCatId="simple" csTypeId="urn:microsoft.com/office/officeart/2005/8/colors/accent1_2" csCatId="accent1" phldr="1"/>
      <dgm:spPr/>
    </dgm:pt>
    <dgm:pt modelId="{A8995A13-50EB-4B22-B2D5-8CD57CE5922C}">
      <dgm:prSet phldrT="[Text]" custT="1"/>
      <dgm:spPr>
        <a:solidFill>
          <a:srgbClr val="0092CD"/>
        </a:solidFill>
      </dgm:spPr>
      <dgm:t>
        <a:bodyPr/>
        <a:lstStyle/>
        <a:p>
          <a:r>
            <a:rPr lang="pt-PT" sz="2400" dirty="0"/>
            <a:t>Políticas, Estratégias e </a:t>
          </a:r>
          <a:r>
            <a:rPr lang="pt-PT" sz="2400" noProof="0" dirty="0"/>
            <a:t>Legislação</a:t>
          </a:r>
        </a:p>
      </dgm:t>
    </dgm:pt>
    <dgm:pt modelId="{53F752C1-5025-4456-AA1C-3B207B63A9C2}" type="parTrans" cxnId="{9840BB97-4EE3-4645-BBCC-C76D462BCEB5}">
      <dgm:prSet/>
      <dgm:spPr/>
      <dgm:t>
        <a:bodyPr/>
        <a:lstStyle/>
        <a:p>
          <a:endParaRPr lang="en-US" sz="1400"/>
        </a:p>
      </dgm:t>
    </dgm:pt>
    <dgm:pt modelId="{0EC6F0E2-1A1D-45DA-9775-A843EBE7CA70}" type="sibTrans" cxnId="{9840BB97-4EE3-4645-BBCC-C76D462BCEB5}">
      <dgm:prSet/>
      <dgm:spPr/>
      <dgm:t>
        <a:bodyPr/>
        <a:lstStyle/>
        <a:p>
          <a:endParaRPr lang="en-US" sz="1400"/>
        </a:p>
      </dgm:t>
    </dgm:pt>
    <dgm:pt modelId="{0D64058A-3017-4E3F-BCC9-B6BFE74530E3}">
      <dgm:prSet phldrT="[Text]" custT="1"/>
      <dgm:spPr>
        <a:solidFill>
          <a:srgbClr val="008237"/>
        </a:solidFill>
      </dgm:spPr>
      <dgm:t>
        <a:bodyPr/>
        <a:lstStyle/>
        <a:p>
          <a:r>
            <a:rPr lang="pt-PT" sz="2400" dirty="0"/>
            <a:t>Orçamentação e Investimento</a:t>
          </a:r>
        </a:p>
      </dgm:t>
    </dgm:pt>
    <dgm:pt modelId="{BA3D435C-85A7-4EF8-B94F-ED9C6B056B43}" type="parTrans" cxnId="{342E60C1-7C34-4018-8930-938401F3E705}">
      <dgm:prSet/>
      <dgm:spPr/>
      <dgm:t>
        <a:bodyPr/>
        <a:lstStyle/>
        <a:p>
          <a:endParaRPr lang="en-US" sz="1400"/>
        </a:p>
      </dgm:t>
    </dgm:pt>
    <dgm:pt modelId="{48063915-4509-40D4-B9FB-53D98D7A0C7D}" type="sibTrans" cxnId="{342E60C1-7C34-4018-8930-938401F3E705}">
      <dgm:prSet/>
      <dgm:spPr/>
      <dgm:t>
        <a:bodyPr/>
        <a:lstStyle/>
        <a:p>
          <a:endParaRPr lang="en-US" sz="1400"/>
        </a:p>
      </dgm:t>
    </dgm:pt>
    <dgm:pt modelId="{CD8C2EA7-D0A8-44E7-A9CE-3858E1E78445}">
      <dgm:prSet phldrT="[Text]" custT="1"/>
      <dgm:spPr>
        <a:solidFill>
          <a:srgbClr val="F8AA00"/>
        </a:solidFill>
      </dgm:spPr>
      <dgm:t>
        <a:bodyPr/>
        <a:lstStyle/>
        <a:p>
          <a:r>
            <a:rPr lang="pt-PT" sz="2400" dirty="0"/>
            <a:t>Monitorização e Avaliação</a:t>
          </a:r>
        </a:p>
      </dgm:t>
    </dgm:pt>
    <dgm:pt modelId="{B0586AD7-D33E-4C5E-88B4-7477BA8CC9F7}" type="parTrans" cxnId="{F84A3E70-781D-4D12-A907-38A9D04433F6}">
      <dgm:prSet/>
      <dgm:spPr/>
      <dgm:t>
        <a:bodyPr/>
        <a:lstStyle/>
        <a:p>
          <a:endParaRPr lang="en-US" sz="1400"/>
        </a:p>
      </dgm:t>
    </dgm:pt>
    <dgm:pt modelId="{EF442A9C-392C-4485-8C56-E722CDE52669}" type="sibTrans" cxnId="{F84A3E70-781D-4D12-A907-38A9D04433F6}">
      <dgm:prSet/>
      <dgm:spPr/>
      <dgm:t>
        <a:bodyPr/>
        <a:lstStyle/>
        <a:p>
          <a:endParaRPr lang="en-US" sz="1400"/>
        </a:p>
      </dgm:t>
    </dgm:pt>
    <dgm:pt modelId="{0C38A29D-26FF-42DA-BE58-695EFDF53148}" type="pres">
      <dgm:prSet presAssocID="{CC39E966-826D-49D8-8777-3C0536642A56}" presName="Name0" presStyleCnt="0">
        <dgm:presLayoutVars>
          <dgm:dir/>
          <dgm:resizeHandles val="exact"/>
        </dgm:presLayoutVars>
      </dgm:prSet>
      <dgm:spPr/>
    </dgm:pt>
    <dgm:pt modelId="{BD1452E8-B6AD-4B80-94A7-53E4BC9C1B8A}" type="pres">
      <dgm:prSet presAssocID="{A8995A13-50EB-4B22-B2D5-8CD57CE5922C}" presName="parTxOnly" presStyleLbl="node1" presStyleIdx="0" presStyleCnt="3" custScaleX="110868">
        <dgm:presLayoutVars>
          <dgm:bulletEnabled val="1"/>
        </dgm:presLayoutVars>
      </dgm:prSet>
      <dgm:spPr/>
    </dgm:pt>
    <dgm:pt modelId="{DA331AF8-C396-422E-BE97-EB3EAB2E0C16}" type="pres">
      <dgm:prSet presAssocID="{0EC6F0E2-1A1D-45DA-9775-A843EBE7CA70}" presName="parSpace" presStyleCnt="0"/>
      <dgm:spPr/>
    </dgm:pt>
    <dgm:pt modelId="{21D91142-9E11-437F-8685-CF72A8005395}" type="pres">
      <dgm:prSet presAssocID="{0D64058A-3017-4E3F-BCC9-B6BFE74530E3}" presName="parTxOnly" presStyleLbl="node1" presStyleIdx="1" presStyleCnt="3">
        <dgm:presLayoutVars>
          <dgm:bulletEnabled val="1"/>
        </dgm:presLayoutVars>
      </dgm:prSet>
      <dgm:spPr/>
    </dgm:pt>
    <dgm:pt modelId="{31F8FEFC-D88A-41C1-87EC-EF59FC50748F}" type="pres">
      <dgm:prSet presAssocID="{48063915-4509-40D4-B9FB-53D98D7A0C7D}" presName="parSpace" presStyleCnt="0"/>
      <dgm:spPr/>
    </dgm:pt>
    <dgm:pt modelId="{8DF934ED-8BFD-4275-B8E9-D85B6AC5BB8A}" type="pres">
      <dgm:prSet presAssocID="{CD8C2EA7-D0A8-44E7-A9CE-3858E1E78445}" presName="parTxOnly" presStyleLbl="node1" presStyleIdx="2" presStyleCnt="3">
        <dgm:presLayoutVars>
          <dgm:bulletEnabled val="1"/>
        </dgm:presLayoutVars>
      </dgm:prSet>
      <dgm:spPr/>
    </dgm:pt>
  </dgm:ptLst>
  <dgm:cxnLst>
    <dgm:cxn modelId="{B02D051D-D5FB-430C-AFFA-ABA154DCB88C}" type="presOf" srcId="{A8995A13-50EB-4B22-B2D5-8CD57CE5922C}" destId="{BD1452E8-B6AD-4B80-94A7-53E4BC9C1B8A}" srcOrd="0" destOrd="0" presId="urn:microsoft.com/office/officeart/2005/8/layout/hChevron3"/>
    <dgm:cxn modelId="{C24BA965-4091-46B9-9CF7-A6C734F382C3}" type="presOf" srcId="{0D64058A-3017-4E3F-BCC9-B6BFE74530E3}" destId="{21D91142-9E11-437F-8685-CF72A8005395}" srcOrd="0" destOrd="0" presId="urn:microsoft.com/office/officeart/2005/8/layout/hChevron3"/>
    <dgm:cxn modelId="{F84A3E70-781D-4D12-A907-38A9D04433F6}" srcId="{CC39E966-826D-49D8-8777-3C0536642A56}" destId="{CD8C2EA7-D0A8-44E7-A9CE-3858E1E78445}" srcOrd="2" destOrd="0" parTransId="{B0586AD7-D33E-4C5E-88B4-7477BA8CC9F7}" sibTransId="{EF442A9C-392C-4485-8C56-E722CDE52669}"/>
    <dgm:cxn modelId="{24DE2054-327A-419F-B782-258489FF1CB6}" type="presOf" srcId="{CD8C2EA7-D0A8-44E7-A9CE-3858E1E78445}" destId="{8DF934ED-8BFD-4275-B8E9-D85B6AC5BB8A}" srcOrd="0" destOrd="0" presId="urn:microsoft.com/office/officeart/2005/8/layout/hChevron3"/>
    <dgm:cxn modelId="{9840BB97-4EE3-4645-BBCC-C76D462BCEB5}" srcId="{CC39E966-826D-49D8-8777-3C0536642A56}" destId="{A8995A13-50EB-4B22-B2D5-8CD57CE5922C}" srcOrd="0" destOrd="0" parTransId="{53F752C1-5025-4456-AA1C-3B207B63A9C2}" sibTransId="{0EC6F0E2-1A1D-45DA-9775-A843EBE7CA70}"/>
    <dgm:cxn modelId="{342E60C1-7C34-4018-8930-938401F3E705}" srcId="{CC39E966-826D-49D8-8777-3C0536642A56}" destId="{0D64058A-3017-4E3F-BCC9-B6BFE74530E3}" srcOrd="1" destOrd="0" parTransId="{BA3D435C-85A7-4EF8-B94F-ED9C6B056B43}" sibTransId="{48063915-4509-40D4-B9FB-53D98D7A0C7D}"/>
    <dgm:cxn modelId="{CCAB54F2-AE77-49D8-9CF8-F28F498A2B72}" type="presOf" srcId="{CC39E966-826D-49D8-8777-3C0536642A56}" destId="{0C38A29D-26FF-42DA-BE58-695EFDF53148}" srcOrd="0" destOrd="0" presId="urn:microsoft.com/office/officeart/2005/8/layout/hChevron3"/>
    <dgm:cxn modelId="{3CC85324-6FA0-409F-B6E2-A46EAE0F008D}" type="presParOf" srcId="{0C38A29D-26FF-42DA-BE58-695EFDF53148}" destId="{BD1452E8-B6AD-4B80-94A7-53E4BC9C1B8A}" srcOrd="0" destOrd="0" presId="urn:microsoft.com/office/officeart/2005/8/layout/hChevron3"/>
    <dgm:cxn modelId="{637FAC11-8958-45D9-9D83-40FA8CE1828B}" type="presParOf" srcId="{0C38A29D-26FF-42DA-BE58-695EFDF53148}" destId="{DA331AF8-C396-422E-BE97-EB3EAB2E0C16}" srcOrd="1" destOrd="0" presId="urn:microsoft.com/office/officeart/2005/8/layout/hChevron3"/>
    <dgm:cxn modelId="{9DDD5C2A-DEF5-4FCD-8358-253E0D581A46}" type="presParOf" srcId="{0C38A29D-26FF-42DA-BE58-695EFDF53148}" destId="{21D91142-9E11-437F-8685-CF72A8005395}" srcOrd="2" destOrd="0" presId="urn:microsoft.com/office/officeart/2005/8/layout/hChevron3"/>
    <dgm:cxn modelId="{14089D00-6E19-441E-8534-D1B9C53F4A8E}" type="presParOf" srcId="{0C38A29D-26FF-42DA-BE58-695EFDF53148}" destId="{31F8FEFC-D88A-41C1-87EC-EF59FC50748F}" srcOrd="3" destOrd="0" presId="urn:microsoft.com/office/officeart/2005/8/layout/hChevron3"/>
    <dgm:cxn modelId="{87F209E2-E36B-4B0C-BF8B-32C8C9162BDD}" type="presParOf" srcId="{0C38A29D-26FF-42DA-BE58-695EFDF53148}" destId="{8DF934ED-8BFD-4275-B8E9-D85B6AC5BB8A}" srcOrd="4" destOrd="0" presId="urn:microsoft.com/office/officeart/2005/8/layout/hChevron3"/>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D1452E8-B6AD-4B80-94A7-53E4BC9C1B8A}">
      <dsp:nvSpPr>
        <dsp:cNvPr id="0" name=""/>
        <dsp:cNvSpPr/>
      </dsp:nvSpPr>
      <dsp:spPr>
        <a:xfrm>
          <a:off x="611" y="0"/>
          <a:ext cx="4310095" cy="1019597"/>
        </a:xfrm>
        <a:prstGeom prst="homePlate">
          <a:avLst/>
        </a:prstGeom>
        <a:solidFill>
          <a:srgbClr val="0092CD"/>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28016" tIns="64008" rIns="32004" bIns="64008" numCol="1" spcCol="1270" anchor="ctr" anchorCtr="0">
          <a:noAutofit/>
        </a:bodyPr>
        <a:lstStyle/>
        <a:p>
          <a:pPr marL="0" lvl="0" indent="0" algn="ctr" defTabSz="1066800">
            <a:lnSpc>
              <a:spcPct val="90000"/>
            </a:lnSpc>
            <a:spcBef>
              <a:spcPct val="0"/>
            </a:spcBef>
            <a:spcAft>
              <a:spcPct val="35000"/>
            </a:spcAft>
            <a:buNone/>
          </a:pPr>
          <a:r>
            <a:rPr lang="pt-PT" sz="2400" kern="1200" dirty="0"/>
            <a:t>Políticas, Estratégias e </a:t>
          </a:r>
          <a:r>
            <a:rPr lang="pt-PT" sz="2400" kern="1200" noProof="0" dirty="0"/>
            <a:t>Legislação</a:t>
          </a:r>
        </a:p>
      </dsp:txBody>
      <dsp:txXfrm>
        <a:off x="611" y="0"/>
        <a:ext cx="4055196" cy="1019597"/>
      </dsp:txXfrm>
    </dsp:sp>
    <dsp:sp modelId="{21D91142-9E11-437F-8685-CF72A8005395}">
      <dsp:nvSpPr>
        <dsp:cNvPr id="0" name=""/>
        <dsp:cNvSpPr/>
      </dsp:nvSpPr>
      <dsp:spPr>
        <a:xfrm>
          <a:off x="3533188" y="0"/>
          <a:ext cx="3887591" cy="1019597"/>
        </a:xfrm>
        <a:prstGeom prst="chevron">
          <a:avLst/>
        </a:prstGeom>
        <a:solidFill>
          <a:srgbClr val="008237"/>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6012" tIns="64008" rIns="32004" bIns="64008" numCol="1" spcCol="1270" anchor="ctr" anchorCtr="0">
          <a:noAutofit/>
        </a:bodyPr>
        <a:lstStyle/>
        <a:p>
          <a:pPr marL="0" lvl="0" indent="0" algn="ctr" defTabSz="1066800">
            <a:lnSpc>
              <a:spcPct val="90000"/>
            </a:lnSpc>
            <a:spcBef>
              <a:spcPct val="0"/>
            </a:spcBef>
            <a:spcAft>
              <a:spcPct val="35000"/>
            </a:spcAft>
            <a:buNone/>
          </a:pPr>
          <a:r>
            <a:rPr lang="pt-PT" sz="2400" kern="1200" dirty="0"/>
            <a:t>Orçamentação e Investimento</a:t>
          </a:r>
        </a:p>
      </dsp:txBody>
      <dsp:txXfrm>
        <a:off x="4042987" y="0"/>
        <a:ext cx="2867994" cy="1019597"/>
      </dsp:txXfrm>
    </dsp:sp>
    <dsp:sp modelId="{8DF934ED-8BFD-4275-B8E9-D85B6AC5BB8A}">
      <dsp:nvSpPr>
        <dsp:cNvPr id="0" name=""/>
        <dsp:cNvSpPr/>
      </dsp:nvSpPr>
      <dsp:spPr>
        <a:xfrm>
          <a:off x="6643262" y="0"/>
          <a:ext cx="3887591" cy="1019597"/>
        </a:xfrm>
        <a:prstGeom prst="chevron">
          <a:avLst/>
        </a:prstGeom>
        <a:solidFill>
          <a:srgbClr val="F8AA0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6012" tIns="64008" rIns="32004" bIns="64008" numCol="1" spcCol="1270" anchor="ctr" anchorCtr="0">
          <a:noAutofit/>
        </a:bodyPr>
        <a:lstStyle/>
        <a:p>
          <a:pPr marL="0" lvl="0" indent="0" algn="ctr" defTabSz="1066800">
            <a:lnSpc>
              <a:spcPct val="90000"/>
            </a:lnSpc>
            <a:spcBef>
              <a:spcPct val="0"/>
            </a:spcBef>
            <a:spcAft>
              <a:spcPct val="35000"/>
            </a:spcAft>
            <a:buNone/>
          </a:pPr>
          <a:r>
            <a:rPr lang="pt-PT" sz="2400" kern="1200" dirty="0"/>
            <a:t>Monitorização e Avaliação</a:t>
          </a:r>
        </a:p>
      </dsp:txBody>
      <dsp:txXfrm>
        <a:off x="7153061" y="0"/>
        <a:ext cx="2867994" cy="1019597"/>
      </dsp:txXfrm>
    </dsp:sp>
  </dsp:spTree>
</dsp:drawing>
</file>

<file path=xl/diagrams/layout1.xml><?xml version="1.0" encoding="utf-8"?>
<dgm:layoutDef xmlns:dgm="http://schemas.openxmlformats.org/drawingml/2006/diagram" xmlns:a="http://schemas.openxmlformats.org/drawingml/2006/main" uniqueId="urn:microsoft.com/office/officeart/2005/8/layout/hChevron3">
  <dgm:title val=""/>
  <dgm:desc val=""/>
  <dgm:catLst>
    <dgm:cat type="process" pri="1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root des" func="maxDepth" op="gte" val="2">
        <dgm:constrLst>
          <dgm:constr type="w" for="ch" forName="parAndChTx" refType="w"/>
          <dgm:constr type="primFontSz" for="ch" ptType="node" op="equ"/>
          <dgm:constr type="w" for="ch" forName="parAndChSpace" refType="w" refFor="ch" refForName="parAndChTx" fact="-0.2"/>
          <dgm:constr type="w" for="ch" ptType="sibTrans" op="equ"/>
        </dgm:constrLst>
        <dgm:ruleLst/>
        <dgm:forEach name="Name6" axis="ch" ptType="node">
          <dgm:layoutNode name="parAndChTx">
            <dgm:varLst>
              <dgm:bulletEnabled val="1"/>
            </dgm:varLst>
            <dgm:alg type="tx"/>
            <dgm:choose name="Name7">
              <dgm:if name="Name8" func="var" arg="dir" op="equ" val="norm">
                <dgm:choose name="Name9">
                  <dgm:if name="Name10" axis="self" ptType="node" func="pos" op="equ" val="1">
                    <dgm:shape xmlns:r="http://schemas.openxmlformats.org/officeDocument/2006/relationships" type="homePlate"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4"/>
                    </dgm:constrLst>
                  </dgm:if>
                  <dgm:else name="Name11">
                    <dgm:shape xmlns:r="http://schemas.openxmlformats.org/officeDocument/2006/relationships" type="chevron"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1"/>
                    </dgm:constrLst>
                  </dgm:else>
                </dgm:choose>
              </dgm:if>
              <dgm:else name="Name12">
                <dgm:choose name="Name13">
                  <dgm:if name="Name14" axis="self" ptType="node" func="pos" op="equ" val="1">
                    <dgm:shape xmlns:r="http://schemas.openxmlformats.org/officeDocument/2006/relationships" rot="180" type="homePlate"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4"/>
                      <dgm:constr type="rMarg" refType="w" fact="0.1"/>
                    </dgm:constrLst>
                  </dgm:if>
                  <dgm:else name="Name15">
                    <dgm:shape xmlns:r="http://schemas.openxmlformats.org/officeDocument/2006/relationships" rot="180" type="chevron"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1"/>
                    </dgm:constrLst>
                  </dgm:else>
                </dgm:choose>
              </dgm:else>
            </dgm:choose>
            <dgm:ruleLst>
              <dgm:rule type="primFontSz" val="5" fact="NaN" max="NaN"/>
            </dgm:ruleLst>
          </dgm:layoutNode>
          <dgm:forEach name="Name16" axis="followSib" ptType="sibTrans" cnt="1">
            <dgm:layoutNode name="parAndChSpace">
              <dgm:alg type="sp"/>
              <dgm:shape xmlns:r="http://schemas.openxmlformats.org/officeDocument/2006/relationships" r:blip="">
                <dgm:adjLst/>
              </dgm:shape>
              <dgm:presOf/>
              <dgm:constrLst/>
              <dgm:ruleLst/>
            </dgm:layoutNode>
          </dgm:forEach>
        </dgm:forEach>
      </dgm:if>
      <dgm:else name="Name17">
        <dgm:constrLst>
          <dgm:constr type="w" for="ch" forName="parTxOnly" refType="w"/>
          <dgm:constr type="primFontSz" for="ch" ptType="node" op="equ"/>
          <dgm:constr type="w" for="ch" forName="parSpace" refType="w" refFor="ch" refForName="parTxOnly" fact="-0.2"/>
          <dgm:constr type="w" for="ch" ptType="sibTrans" op="equ"/>
        </dgm:constrLst>
        <dgm:ruleLst/>
        <dgm:forEach name="Name18" axis="ch" ptType="node">
          <dgm:layoutNode name="parTxOnly">
            <dgm:varLst>
              <dgm:bulletEnabled val="1"/>
            </dgm:varLst>
            <dgm:alg type="tx"/>
            <dgm:presOf axis="desOrSelf" ptType="node"/>
            <dgm:choose name="Name19">
              <dgm:if name="Name20" func="var" arg="dir" op="equ" val="norm">
                <dgm:choose name="Name21">
                  <dgm:if name="Name22" axis="self" ptType="node" func="pos" op="equ" val="1">
                    <dgm:shape xmlns:r="http://schemas.openxmlformats.org/officeDocument/2006/relationships" type="homePlate" r:blip="">
                      <dgm:adjLst/>
                    </dgm:shape>
                    <dgm:constrLst>
                      <dgm:constr type="h" refType="w" op="equ" fact="0.4"/>
                      <dgm:constr type="primFontSz" val="65"/>
                      <dgm:constr type="tMarg" refType="primFontSz" fact="0.21"/>
                      <dgm:constr type="bMarg" refType="primFontSz" fact="0.21"/>
                      <dgm:constr type="lMarg" refType="primFontSz" fact="0.42"/>
                      <dgm:constr type="rMarg" refType="primFontSz" fact="0.105"/>
                    </dgm:constrLst>
                  </dgm:if>
                  <dgm:else name="Name23">
                    <dgm:shape xmlns:r="http://schemas.openxmlformats.org/officeDocument/2006/relationships" type="chevron" r:blip="">
                      <dgm:adjLst/>
                    </dgm:shape>
                    <dgm:constrLst>
                      <dgm:constr type="h" refType="w" op="equ" fact="0.4"/>
                      <dgm:constr type="primFontSz" val="65"/>
                      <dgm:constr type="tMarg" refType="primFontSz" fact="0.21"/>
                      <dgm:constr type="bMarg" refType="primFontSz" fact="0.21"/>
                      <dgm:constr type="lMarg" refType="primFontSz" fact="0.315"/>
                      <dgm:constr type="rMarg" refType="primFontSz" fact="0.105"/>
                    </dgm:constrLst>
                  </dgm:else>
                </dgm:choose>
              </dgm:if>
              <dgm:else name="Name24">
                <dgm:choose name="Name25">
                  <dgm:if name="Name26" axis="self" ptType="node" func="pos" op="equ" val="1">
                    <dgm:shape xmlns:r="http://schemas.openxmlformats.org/officeDocument/2006/relationships" rot="180" type="homePlate" r:blip="">
                      <dgm:adjLst/>
                    </dgm:shape>
                    <dgm:constrLst>
                      <dgm:constr type="h" refType="w" op="equ" fact="0.4"/>
                      <dgm:constr type="primFontSz" val="65"/>
                      <dgm:constr type="tMarg" refType="primFontSz" fact="0.21"/>
                      <dgm:constr type="bMarg" refType="primFontSz" fact="0.21"/>
                      <dgm:constr type="lMarg" refType="primFontSz" fact="0.105"/>
                      <dgm:constr type="rMarg" refType="primFontSz" fact="0.42"/>
                    </dgm:constrLst>
                  </dgm:if>
                  <dgm:else name="Name27">
                    <dgm:shape xmlns:r="http://schemas.openxmlformats.org/officeDocument/2006/relationships" rot="180" type="chevron" r:blip="">
                      <dgm:adjLst/>
                    </dgm:shape>
                    <dgm:constrLst>
                      <dgm:constr type="h" refType="w" op="equ" fact="0.4"/>
                      <dgm:constr type="primFontSz" val="65"/>
                      <dgm:constr type="tMarg" refType="primFontSz" fact="0.21"/>
                      <dgm:constr type="bMarg" refType="primFontSz" fact="0.21"/>
                      <dgm:constr type="lMarg" refType="primFontSz" fact="0.105"/>
                      <dgm:constr type="rMarg" refType="primFontSz" fact="0.315"/>
                    </dgm:constrLst>
                  </dgm:else>
                </dgm:choose>
              </dgm:else>
            </dgm:choose>
            <dgm:ruleLst>
              <dgm:rule type="primFontSz" val="5" fact="NaN" max="NaN"/>
            </dgm:ruleLst>
          </dgm:layoutNode>
          <dgm:forEach name="Name28" axis="followSib" ptType="sibTrans" cnt="1">
            <dgm:layoutNode name="parSpace">
              <dgm:alg type="sp"/>
              <dgm:shape xmlns:r="http://schemas.openxmlformats.org/officeDocument/2006/relationships" r:blip="">
                <dgm:adjLst/>
              </dgm:shape>
              <dgm:presOf/>
              <dgm:constrLst/>
              <dgm:ruleLst/>
            </dgm:layoutNode>
          </dgm:forEach>
        </dgm:forEach>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chart" Target="../charts/chart2.xml"/><Relationship Id="rId13" Type="http://schemas.openxmlformats.org/officeDocument/2006/relationships/image" Target="../media/image2.png"/><Relationship Id="rId3" Type="http://schemas.openxmlformats.org/officeDocument/2006/relationships/diagramLayout" Target="../diagrams/layout1.xml"/><Relationship Id="rId7" Type="http://schemas.openxmlformats.org/officeDocument/2006/relationships/chart" Target="../charts/chart1.xml"/><Relationship Id="rId12" Type="http://schemas.openxmlformats.org/officeDocument/2006/relationships/chart" Target="../charts/chart6.xml"/><Relationship Id="rId17" Type="http://schemas.openxmlformats.org/officeDocument/2006/relationships/image" Target="../media/image5.png"/><Relationship Id="rId2" Type="http://schemas.openxmlformats.org/officeDocument/2006/relationships/diagramData" Target="../diagrams/data1.xml"/><Relationship Id="rId16" Type="http://schemas.openxmlformats.org/officeDocument/2006/relationships/image" Target="../media/image4.png"/><Relationship Id="rId1" Type="http://schemas.openxmlformats.org/officeDocument/2006/relationships/image" Target="../media/image1.jpeg"/><Relationship Id="rId6" Type="http://schemas.microsoft.com/office/2007/relationships/diagramDrawing" Target="../diagrams/drawing1.xml"/><Relationship Id="rId11" Type="http://schemas.openxmlformats.org/officeDocument/2006/relationships/chart" Target="../charts/chart5.xml"/><Relationship Id="rId5" Type="http://schemas.openxmlformats.org/officeDocument/2006/relationships/diagramColors" Target="../diagrams/colors1.xml"/><Relationship Id="rId15" Type="http://schemas.openxmlformats.org/officeDocument/2006/relationships/image" Target="../media/image3.png"/><Relationship Id="rId10" Type="http://schemas.openxmlformats.org/officeDocument/2006/relationships/chart" Target="../charts/chart4.xml"/><Relationship Id="rId4" Type="http://schemas.openxmlformats.org/officeDocument/2006/relationships/diagramQuickStyle" Target="../diagrams/quickStyle1.xml"/><Relationship Id="rId9" Type="http://schemas.openxmlformats.org/officeDocument/2006/relationships/chart" Target="../charts/chart3.xml"/><Relationship Id="rId14" Type="http://schemas.openxmlformats.org/officeDocument/2006/relationships/image" Target="https://upload.wikimedia.org/wikipedia/commons/thumb/7/74/Coat_of_arms_of_Mozambique_%281975-1982%29.svg/2000px-Coat_of_arms_of_Mozambique_%281975-1982%29.svg.png" TargetMode="External"/></Relationships>
</file>

<file path=xl/drawings/drawing1.xml><?xml version="1.0" encoding="utf-8"?>
<xdr:wsDr xmlns:xdr="http://schemas.openxmlformats.org/drawingml/2006/spreadsheetDrawing" xmlns:a="http://schemas.openxmlformats.org/drawingml/2006/main">
  <xdr:twoCellAnchor editAs="oneCell">
    <xdr:from>
      <xdr:col>10</xdr:col>
      <xdr:colOff>603249</xdr:colOff>
      <xdr:row>6</xdr:row>
      <xdr:rowOff>2115</xdr:rowOff>
    </xdr:from>
    <xdr:to>
      <xdr:col>10</xdr:col>
      <xdr:colOff>1483782</xdr:colOff>
      <xdr:row>6</xdr:row>
      <xdr:rowOff>430385</xdr:rowOff>
    </xdr:to>
    <xdr:pic>
      <xdr:nvPicPr>
        <xdr:cNvPr id="2" name="Picture 1" descr="C:\Users\Andrea.Risotto\AppData\Local\Microsoft\Windows\INetCache\Content.Word\WRI16_NDC-Logo-final-01.jpg">
          <a:extLst>
            <a:ext uri="{FF2B5EF4-FFF2-40B4-BE49-F238E27FC236}">
              <a16:creationId xmlns:a16="http://schemas.microsoft.com/office/drawing/2014/main" id="{222F97F1-9662-4BFA-8212-A48F0AFCADD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66" b="38750"/>
        <a:stretch/>
      </xdr:blipFill>
      <xdr:spPr bwMode="auto">
        <a:xfrm>
          <a:off x="12562416" y="1166282"/>
          <a:ext cx="880533" cy="42827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1181102</xdr:colOff>
      <xdr:row>8</xdr:row>
      <xdr:rowOff>127000</xdr:rowOff>
    </xdr:from>
    <xdr:to>
      <xdr:col>10</xdr:col>
      <xdr:colOff>263527</xdr:colOff>
      <xdr:row>27</xdr:row>
      <xdr:rowOff>142084</xdr:rowOff>
    </xdr:to>
    <xdr:sp macro="" textlink="">
      <xdr:nvSpPr>
        <xdr:cNvPr id="21" name="Content Placeholder 2">
          <a:extLst>
            <a:ext uri="{FF2B5EF4-FFF2-40B4-BE49-F238E27FC236}">
              <a16:creationId xmlns:a16="http://schemas.microsoft.com/office/drawing/2014/main" id="{D5AF2012-B148-45D7-A0B3-EFBCF5579563}"/>
            </a:ext>
          </a:extLst>
        </xdr:cNvPr>
        <xdr:cNvSpPr>
          <a:spLocks noGrp="1"/>
        </xdr:cNvSpPr>
      </xdr:nvSpPr>
      <xdr:spPr>
        <a:xfrm>
          <a:off x="1511302" y="2082800"/>
          <a:ext cx="10728325" cy="4167984"/>
        </a:xfrm>
        <a:prstGeom prst="rect">
          <a:avLst/>
        </a:prstGeom>
      </xdr:spPr>
      <xdr:txBody>
        <a:bodyPr vert="horz" wrap="square" lIns="0" tIns="0" rIns="0" bIns="0" rtlCol="0">
          <a:noAutofit/>
        </a:bodyPr>
        <a:lstStyle>
          <a:lvl1pPr marL="0" indent="0" algn="l" defTabSz="914400" rtl="0" eaLnBrk="1" latinLnBrk="0" hangingPunct="1">
            <a:lnSpc>
              <a:spcPct val="100000"/>
            </a:lnSpc>
            <a:spcBef>
              <a:spcPts val="1200"/>
            </a:spcBef>
            <a:buFont typeface="Arial" panose="020B0604020202020204" pitchFamily="34" charset="0"/>
            <a:buNone/>
            <a:defRPr sz="2400" kern="1200">
              <a:solidFill>
                <a:schemeClr val="tx1"/>
              </a:solidFill>
              <a:latin typeface="+mn-lt"/>
              <a:ea typeface="+mn-ea"/>
              <a:cs typeface="+mn-cs"/>
            </a:defRPr>
          </a:lvl1pPr>
          <a:lvl2pPr marL="228600" indent="-228600" algn="l" defTabSz="914400" rtl="0" eaLnBrk="1" latinLnBrk="0" hangingPunct="1">
            <a:lnSpc>
              <a:spcPct val="100000"/>
            </a:lnSpc>
            <a:spcBef>
              <a:spcPts val="600"/>
            </a:spcBef>
            <a:buFont typeface="Arial" panose="020B0604020202020204" pitchFamily="34" charset="0"/>
            <a:buChar char="•"/>
            <a:tabLst/>
            <a:defRPr sz="2000" kern="1200">
              <a:solidFill>
                <a:schemeClr val="tx1"/>
              </a:solidFill>
              <a:latin typeface="+mn-lt"/>
              <a:ea typeface="+mn-ea"/>
              <a:cs typeface="+mn-cs"/>
            </a:defRPr>
          </a:lvl2pPr>
          <a:lvl3pPr marL="520700" indent="-247650" algn="l" defTabSz="914400" rtl="0" eaLnBrk="1" latinLnBrk="0" hangingPunct="1">
            <a:lnSpc>
              <a:spcPct val="100000"/>
            </a:lnSpc>
            <a:spcBef>
              <a:spcPts val="300"/>
            </a:spcBef>
            <a:buFont typeface="Arial" panose="020B0604020202020204" pitchFamily="34" charset="0"/>
            <a:buChar char="•"/>
            <a:defRPr sz="1800" kern="1200">
              <a:solidFill>
                <a:schemeClr val="tx1"/>
              </a:solidFill>
              <a:latin typeface="+mn-lt"/>
              <a:ea typeface="+mn-ea"/>
              <a:cs typeface="+mn-cs"/>
            </a:defRPr>
          </a:lvl3pPr>
          <a:lvl4pPr marL="801688" indent="-247650" algn="l" defTabSz="914400" rtl="0" eaLnBrk="1" latinLnBrk="0" hangingPunct="1">
            <a:lnSpc>
              <a:spcPct val="100000"/>
            </a:lnSpc>
            <a:spcBef>
              <a:spcPts val="300"/>
            </a:spcBef>
            <a:buFont typeface="Arial" panose="020B0604020202020204" pitchFamily="34" charset="0"/>
            <a:buChar char="•"/>
            <a:defRPr sz="1600" kern="1200">
              <a:solidFill>
                <a:schemeClr val="tx1"/>
              </a:solidFill>
              <a:latin typeface="+mn-lt"/>
              <a:ea typeface="+mn-ea"/>
              <a:cs typeface="+mn-cs"/>
            </a:defRPr>
          </a:lvl4pPr>
          <a:lvl5pPr marL="1074738" indent="-236538" algn="l" defTabSz="914400" rtl="0" eaLnBrk="1" latinLnBrk="0" hangingPunct="1">
            <a:lnSpc>
              <a:spcPct val="100000"/>
            </a:lnSpc>
            <a:spcBef>
              <a:spcPts val="300"/>
            </a:spcBef>
            <a:buFont typeface="Arial" panose="020B0604020202020204" pitchFamily="34" charset="0"/>
            <a:buChar char="•"/>
            <a:defRPr sz="14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endParaRPr lang="en-US"/>
        </a:p>
        <a:p>
          <a:endParaRPr lang="en-US"/>
        </a:p>
      </xdr:txBody>
    </xdr:sp>
    <xdr:clientData/>
  </xdr:twoCellAnchor>
  <xdr:twoCellAnchor>
    <xdr:from>
      <xdr:col>2</xdr:col>
      <xdr:colOff>1181100</xdr:colOff>
      <xdr:row>23</xdr:row>
      <xdr:rowOff>25555</xdr:rowOff>
    </xdr:from>
    <xdr:to>
      <xdr:col>8</xdr:col>
      <xdr:colOff>1205379</xdr:colOff>
      <xdr:row>28</xdr:row>
      <xdr:rowOff>71766</xdr:rowOff>
    </xdr:to>
    <xdr:sp macro="" textlink="">
      <xdr:nvSpPr>
        <xdr:cNvPr id="22" name="Rectangle 21">
          <a:extLst>
            <a:ext uri="{FF2B5EF4-FFF2-40B4-BE49-F238E27FC236}">
              <a16:creationId xmlns:a16="http://schemas.microsoft.com/office/drawing/2014/main" id="{4E06DFB2-6C60-4A3F-9462-4F92410179E3}"/>
            </a:ext>
          </a:extLst>
        </xdr:cNvPr>
        <xdr:cNvSpPr/>
      </xdr:nvSpPr>
      <xdr:spPr>
        <a:xfrm>
          <a:off x="1511300" y="5321455"/>
          <a:ext cx="10006479" cy="1062211"/>
        </a:xfrm>
        <a:prstGeom prst="rect">
          <a:avLst/>
        </a:prstGeom>
        <a:solidFill>
          <a:srgbClr val="7C6E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1400" b="1"/>
            <a:t>Fortalecimento de Capacidades Técnicas e Institucionais</a:t>
          </a:r>
        </a:p>
        <a:p>
          <a:pPr algn="ctr"/>
          <a:r>
            <a:rPr lang="pt-PT" sz="1400" b="1"/>
            <a:t>Trocas de experiência e aprendizado</a:t>
          </a:r>
        </a:p>
        <a:p>
          <a:pPr algn="ctr"/>
          <a:r>
            <a:rPr lang="pt-PT" sz="1400" b="1"/>
            <a:t>Gestão do conhecimento </a:t>
          </a:r>
        </a:p>
      </xdr:txBody>
    </xdr:sp>
    <xdr:clientData/>
  </xdr:twoCellAnchor>
  <xdr:twoCellAnchor>
    <xdr:from>
      <xdr:col>2</xdr:col>
      <xdr:colOff>1181101</xdr:colOff>
      <xdr:row>10</xdr:row>
      <xdr:rowOff>105177</xdr:rowOff>
    </xdr:from>
    <xdr:to>
      <xdr:col>10</xdr:col>
      <xdr:colOff>53967</xdr:colOff>
      <xdr:row>15</xdr:row>
      <xdr:rowOff>51624</xdr:rowOff>
    </xdr:to>
    <xdr:graphicFrame macro="">
      <xdr:nvGraphicFramePr>
        <xdr:cNvPr id="23" name="Diagram 22">
          <a:extLst>
            <a:ext uri="{FF2B5EF4-FFF2-40B4-BE49-F238E27FC236}">
              <a16:creationId xmlns:a16="http://schemas.microsoft.com/office/drawing/2014/main" id="{B0276C2B-5757-4FC8-B2AC-F3BF5BBCCE8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2</xdr:col>
      <xdr:colOff>1181100</xdr:colOff>
      <xdr:row>15</xdr:row>
      <xdr:rowOff>51625</xdr:rowOff>
    </xdr:from>
    <xdr:to>
      <xdr:col>4</xdr:col>
      <xdr:colOff>1205326</xdr:colOff>
      <xdr:row>23</xdr:row>
      <xdr:rowOff>3247</xdr:rowOff>
    </xdr:to>
    <xdr:sp macro="" textlink="">
      <xdr:nvSpPr>
        <xdr:cNvPr id="24" name="Rectangle 23">
          <a:extLst>
            <a:ext uri="{FF2B5EF4-FFF2-40B4-BE49-F238E27FC236}">
              <a16:creationId xmlns:a16="http://schemas.microsoft.com/office/drawing/2014/main" id="{CCAF045E-7A41-42E3-B397-46A5F6FFF9CE}"/>
            </a:ext>
          </a:extLst>
        </xdr:cNvPr>
        <xdr:cNvSpPr/>
      </xdr:nvSpPr>
      <xdr:spPr>
        <a:xfrm>
          <a:off x="1511300" y="3556825"/>
          <a:ext cx="3542126" cy="1742322"/>
        </a:xfrm>
        <a:prstGeom prst="rect">
          <a:avLst/>
        </a:prstGeom>
        <a:solidFill>
          <a:srgbClr val="0092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285750" indent="-285750">
            <a:buFont typeface="Courier New" panose="02070309020205020404" pitchFamily="49" charset="0"/>
            <a:buChar char="o"/>
          </a:pPr>
          <a:r>
            <a:rPr lang="pt-PT" sz="1400" b="1" i="1"/>
            <a:t>Exemplos:</a:t>
          </a:r>
        </a:p>
        <a:p>
          <a:pPr marL="285750" indent="-285750">
            <a:buFont typeface="Courier New" panose="02070309020205020404" pitchFamily="49" charset="0"/>
            <a:buChar char="o"/>
          </a:pPr>
          <a:r>
            <a:rPr lang="pt-PT" sz="1400"/>
            <a:t>Análise de políticas e construção de marcos legais</a:t>
          </a:r>
        </a:p>
        <a:p>
          <a:pPr marL="285750" indent="-285750">
            <a:buFont typeface="Courier New" panose="02070309020205020404" pitchFamily="49" charset="0"/>
            <a:buChar char="o"/>
          </a:pPr>
          <a:r>
            <a:rPr lang="pt-PT" sz="1400"/>
            <a:t>Exercício priorização</a:t>
          </a:r>
        </a:p>
        <a:p>
          <a:pPr marL="285750" indent="-285750">
            <a:buFont typeface="Courier New" panose="02070309020205020404" pitchFamily="49" charset="0"/>
            <a:buChar char="o"/>
          </a:pPr>
          <a:r>
            <a:rPr lang="pt-PT" sz="1400"/>
            <a:t>Estratégias sectoriais</a:t>
          </a:r>
        </a:p>
        <a:p>
          <a:pPr marL="285750" indent="-285750">
            <a:buFont typeface="Courier New" panose="02070309020205020404" pitchFamily="49" charset="0"/>
            <a:buChar char="o"/>
          </a:pPr>
          <a:r>
            <a:rPr lang="pt-PT" sz="1400"/>
            <a:t>Planos de implantação e estruturas de coordenação</a:t>
          </a:r>
        </a:p>
        <a:p>
          <a:pPr marL="285750" indent="-285750">
            <a:buFont typeface="Courier New" panose="02070309020205020404" pitchFamily="49" charset="0"/>
            <a:buChar char="o"/>
          </a:pPr>
          <a:r>
            <a:rPr lang="pt-PT" sz="1400"/>
            <a:t>Integração aos processos de planeamento </a:t>
          </a:r>
        </a:p>
      </xdr:txBody>
    </xdr:sp>
    <xdr:clientData/>
  </xdr:twoCellAnchor>
  <xdr:twoCellAnchor>
    <xdr:from>
      <xdr:col>4</xdr:col>
      <xdr:colOff>1205327</xdr:colOff>
      <xdr:row>15</xdr:row>
      <xdr:rowOff>51624</xdr:rowOff>
    </xdr:from>
    <xdr:to>
      <xdr:col>6</xdr:col>
      <xdr:colOff>938618</xdr:colOff>
      <xdr:row>23</xdr:row>
      <xdr:rowOff>3246</xdr:rowOff>
    </xdr:to>
    <xdr:sp macro="" textlink="">
      <xdr:nvSpPr>
        <xdr:cNvPr id="25" name="Rectangle 24">
          <a:extLst>
            <a:ext uri="{FF2B5EF4-FFF2-40B4-BE49-F238E27FC236}">
              <a16:creationId xmlns:a16="http://schemas.microsoft.com/office/drawing/2014/main" id="{3734E201-D353-4BED-AA77-6B4B72A49569}"/>
            </a:ext>
          </a:extLst>
        </xdr:cNvPr>
        <xdr:cNvSpPr/>
      </xdr:nvSpPr>
      <xdr:spPr>
        <a:xfrm>
          <a:off x="5053427" y="3556824"/>
          <a:ext cx="3060691" cy="1742322"/>
        </a:xfrm>
        <a:prstGeom prst="rect">
          <a:avLst/>
        </a:prstGeom>
        <a:solidFill>
          <a:srgbClr val="00823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285750" indent="-285750">
            <a:buFont typeface="Courier New" panose="02070309020205020404" pitchFamily="49" charset="0"/>
            <a:buChar char="o"/>
          </a:pPr>
          <a:r>
            <a:rPr lang="pt-PT" sz="1400" b="1" i="1" kern="1200">
              <a:solidFill>
                <a:schemeClr val="lt1"/>
              </a:solidFill>
              <a:effectLst/>
              <a:latin typeface="+mn-lt"/>
              <a:ea typeface="+mn-ea"/>
              <a:cs typeface="+mn-cs"/>
            </a:rPr>
            <a:t>Exemplos:</a:t>
          </a:r>
          <a:endParaRPr lang="pt-PT" sz="1400"/>
        </a:p>
        <a:p>
          <a:pPr marL="285750" indent="-285750">
            <a:buFont typeface="Courier New" panose="02070309020205020404" pitchFamily="49" charset="0"/>
            <a:buChar char="o"/>
          </a:pPr>
          <a:r>
            <a:rPr lang="pt-PT" sz="1400"/>
            <a:t>Planos de Investimento Sectorial</a:t>
          </a:r>
        </a:p>
        <a:p>
          <a:pPr marL="285750" indent="-285750">
            <a:buFont typeface="Courier New" panose="02070309020205020404" pitchFamily="49" charset="0"/>
            <a:buChar char="o"/>
          </a:pPr>
          <a:r>
            <a:rPr lang="pt-PT" sz="1400"/>
            <a:t>Desenvolvimento de projectos de investimento</a:t>
          </a:r>
        </a:p>
        <a:p>
          <a:pPr marL="285750" indent="-285750">
            <a:buFont typeface="Courier New" panose="02070309020205020404" pitchFamily="49" charset="0"/>
            <a:buChar char="o"/>
          </a:pPr>
          <a:r>
            <a:rPr lang="pt-PT" sz="1400"/>
            <a:t>Programa de Investimento público</a:t>
          </a:r>
        </a:p>
        <a:p>
          <a:pPr marL="285750" indent="-285750">
            <a:buFont typeface="Courier New" panose="02070309020205020404" pitchFamily="49" charset="0"/>
            <a:buChar char="o"/>
          </a:pPr>
          <a:r>
            <a:rPr lang="pt-PT" sz="1400"/>
            <a:t>Políticas fiscais e macroeconómicas</a:t>
          </a:r>
        </a:p>
        <a:p>
          <a:pPr marL="285750" indent="-285750">
            <a:buFont typeface="Courier New" panose="02070309020205020404" pitchFamily="49" charset="0"/>
            <a:buChar char="o"/>
          </a:pPr>
          <a:r>
            <a:rPr lang="pt-PT" sz="1400"/>
            <a:t>Fundos de investimento</a:t>
          </a:r>
        </a:p>
      </xdr:txBody>
    </xdr:sp>
    <xdr:clientData/>
  </xdr:twoCellAnchor>
  <xdr:twoCellAnchor>
    <xdr:from>
      <xdr:col>6</xdr:col>
      <xdr:colOff>938619</xdr:colOff>
      <xdr:row>15</xdr:row>
      <xdr:rowOff>51624</xdr:rowOff>
    </xdr:from>
    <xdr:to>
      <xdr:col>8</xdr:col>
      <xdr:colOff>1205376</xdr:colOff>
      <xdr:row>23</xdr:row>
      <xdr:rowOff>5684</xdr:rowOff>
    </xdr:to>
    <xdr:sp macro="" textlink="">
      <xdr:nvSpPr>
        <xdr:cNvPr id="26" name="Rectangle 25">
          <a:extLst>
            <a:ext uri="{FF2B5EF4-FFF2-40B4-BE49-F238E27FC236}">
              <a16:creationId xmlns:a16="http://schemas.microsoft.com/office/drawing/2014/main" id="{650F3590-FB5F-4A49-9DAE-7FFBBE5D2AFC}"/>
            </a:ext>
          </a:extLst>
        </xdr:cNvPr>
        <xdr:cNvSpPr/>
      </xdr:nvSpPr>
      <xdr:spPr>
        <a:xfrm>
          <a:off x="8114119" y="3556824"/>
          <a:ext cx="3403657" cy="1744760"/>
        </a:xfrm>
        <a:prstGeom prst="rect">
          <a:avLst/>
        </a:prstGeom>
        <a:solidFill>
          <a:srgbClr val="F8AA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285750" indent="-285750">
            <a:buFont typeface="Courier New" panose="02070309020205020404" pitchFamily="49" charset="0"/>
            <a:buChar char="o"/>
          </a:pPr>
          <a:r>
            <a:rPr lang="pt-PT" sz="1400" b="1" i="1" kern="1200">
              <a:solidFill>
                <a:schemeClr val="lt1"/>
              </a:solidFill>
              <a:effectLst/>
              <a:latin typeface="+mn-lt"/>
              <a:ea typeface="+mn-ea"/>
              <a:cs typeface="+mn-cs"/>
            </a:rPr>
            <a:t>Exemplos:</a:t>
          </a:r>
          <a:endParaRPr lang="pt-PT" sz="1400"/>
        </a:p>
        <a:p>
          <a:pPr marL="285750" indent="-285750">
            <a:buFont typeface="Courier New" panose="02070309020205020404" pitchFamily="49" charset="0"/>
            <a:buChar char="o"/>
          </a:pPr>
          <a:r>
            <a:rPr lang="pt-PT" sz="1400"/>
            <a:t>Desenvolvimento e melhoria de bases de dados</a:t>
          </a:r>
        </a:p>
        <a:p>
          <a:pPr marL="285750" indent="-285750">
            <a:buFont typeface="Courier New" panose="02070309020205020404" pitchFamily="49" charset="0"/>
            <a:buChar char="o"/>
          </a:pPr>
          <a:r>
            <a:rPr lang="pt-PT" sz="1400"/>
            <a:t>Coleta e gestão de dados</a:t>
          </a:r>
        </a:p>
        <a:p>
          <a:pPr marL="285750" indent="-285750">
            <a:buFont typeface="Courier New" panose="02070309020205020404" pitchFamily="49" charset="0"/>
            <a:buChar char="o"/>
          </a:pPr>
          <a:r>
            <a:rPr lang="pt-PT" sz="1400"/>
            <a:t>Avaliações</a:t>
          </a:r>
        </a:p>
        <a:p>
          <a:pPr marL="285750" indent="-285750">
            <a:buFont typeface="Courier New" panose="02070309020205020404" pitchFamily="49" charset="0"/>
            <a:buChar char="o"/>
          </a:pPr>
          <a:r>
            <a:rPr lang="pt-PT" sz="1400"/>
            <a:t>Integração de sistemas</a:t>
          </a:r>
        </a:p>
        <a:p>
          <a:pPr marL="285750" indent="-285750">
            <a:buFont typeface="Courier New" panose="02070309020205020404" pitchFamily="49" charset="0"/>
            <a:buChar char="o"/>
          </a:pPr>
          <a:r>
            <a:rPr lang="pt-PT" sz="1400"/>
            <a:t>Desenvolvimento e implantação de sistemas de informação</a:t>
          </a:r>
        </a:p>
      </xdr:txBody>
    </xdr:sp>
    <xdr:clientData/>
  </xdr:twoCellAnchor>
  <xdr:twoCellAnchor>
    <xdr:from>
      <xdr:col>2</xdr:col>
      <xdr:colOff>1248156</xdr:colOff>
      <xdr:row>23</xdr:row>
      <xdr:rowOff>8541</xdr:rowOff>
    </xdr:from>
    <xdr:to>
      <xdr:col>8</xdr:col>
      <xdr:colOff>1138321</xdr:colOff>
      <xdr:row>24</xdr:row>
      <xdr:rowOff>15646</xdr:rowOff>
    </xdr:to>
    <xdr:sp macro="" textlink="">
      <xdr:nvSpPr>
        <xdr:cNvPr id="27" name="Arrow: Left-Right 26">
          <a:extLst>
            <a:ext uri="{FF2B5EF4-FFF2-40B4-BE49-F238E27FC236}">
              <a16:creationId xmlns:a16="http://schemas.microsoft.com/office/drawing/2014/main" id="{384B5AEC-1459-4894-A2C6-5D82842ADEC7}"/>
            </a:ext>
          </a:extLst>
        </xdr:cNvPr>
        <xdr:cNvSpPr/>
      </xdr:nvSpPr>
      <xdr:spPr>
        <a:xfrm>
          <a:off x="1578356" y="5304441"/>
          <a:ext cx="9872365" cy="210305"/>
        </a:xfrm>
        <a:prstGeom prst="lef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xdr:col>
      <xdr:colOff>50801</xdr:colOff>
      <xdr:row>56</xdr:row>
      <xdr:rowOff>84667</xdr:rowOff>
    </xdr:from>
    <xdr:to>
      <xdr:col>5</xdr:col>
      <xdr:colOff>1449917</xdr:colOff>
      <xdr:row>65</xdr:row>
      <xdr:rowOff>179916</xdr:rowOff>
    </xdr:to>
    <xdr:graphicFrame macro="">
      <xdr:nvGraphicFramePr>
        <xdr:cNvPr id="3" name="Chart 2">
          <a:extLst>
            <a:ext uri="{FF2B5EF4-FFF2-40B4-BE49-F238E27FC236}">
              <a16:creationId xmlns:a16="http://schemas.microsoft.com/office/drawing/2014/main" id="{89AE2038-0DE4-4144-8F68-C4F7E53B72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5291</xdr:colOff>
      <xdr:row>66</xdr:row>
      <xdr:rowOff>51855</xdr:rowOff>
    </xdr:from>
    <xdr:to>
      <xdr:col>5</xdr:col>
      <xdr:colOff>1513416</xdr:colOff>
      <xdr:row>84</xdr:row>
      <xdr:rowOff>74082</xdr:rowOff>
    </xdr:to>
    <xdr:graphicFrame macro="">
      <xdr:nvGraphicFramePr>
        <xdr:cNvPr id="6" name="Chart 5">
          <a:extLst>
            <a:ext uri="{FF2B5EF4-FFF2-40B4-BE49-F238E27FC236}">
              <a16:creationId xmlns:a16="http://schemas.microsoft.com/office/drawing/2014/main" id="{75154D10-DF0F-4824-85DF-F85E48A4A9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58208</xdr:colOff>
      <xdr:row>31</xdr:row>
      <xdr:rowOff>157689</xdr:rowOff>
    </xdr:from>
    <xdr:to>
      <xdr:col>5</xdr:col>
      <xdr:colOff>1407584</xdr:colOff>
      <xdr:row>55</xdr:row>
      <xdr:rowOff>158750</xdr:rowOff>
    </xdr:to>
    <xdr:graphicFrame macro="">
      <xdr:nvGraphicFramePr>
        <xdr:cNvPr id="7" name="Chart 6">
          <a:extLst>
            <a:ext uri="{FF2B5EF4-FFF2-40B4-BE49-F238E27FC236}">
              <a16:creationId xmlns:a16="http://schemas.microsoft.com/office/drawing/2014/main" id="{C0DF040B-B267-4AB1-9B0F-D4BA8AF90B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1571623</xdr:colOff>
      <xdr:row>31</xdr:row>
      <xdr:rowOff>147108</xdr:rowOff>
    </xdr:from>
    <xdr:to>
      <xdr:col>11</xdr:col>
      <xdr:colOff>63501</xdr:colOff>
      <xdr:row>55</xdr:row>
      <xdr:rowOff>148168</xdr:rowOff>
    </xdr:to>
    <xdr:graphicFrame macro="">
      <xdr:nvGraphicFramePr>
        <xdr:cNvPr id="9" name="Chart 8">
          <a:extLst>
            <a:ext uri="{FF2B5EF4-FFF2-40B4-BE49-F238E27FC236}">
              <a16:creationId xmlns:a16="http://schemas.microsoft.com/office/drawing/2014/main" id="{779FFFF9-CC71-44F8-AC5D-3F09918AFF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1582209</xdr:colOff>
      <xdr:row>56</xdr:row>
      <xdr:rowOff>94191</xdr:rowOff>
    </xdr:from>
    <xdr:to>
      <xdr:col>10</xdr:col>
      <xdr:colOff>1397000</xdr:colOff>
      <xdr:row>65</xdr:row>
      <xdr:rowOff>179916</xdr:rowOff>
    </xdr:to>
    <xdr:graphicFrame macro="">
      <xdr:nvGraphicFramePr>
        <xdr:cNvPr id="10" name="Chart 9">
          <a:extLst>
            <a:ext uri="{FF2B5EF4-FFF2-40B4-BE49-F238E27FC236}">
              <a16:creationId xmlns:a16="http://schemas.microsoft.com/office/drawing/2014/main" id="{FC079B47-40DE-4B1A-8ACB-01DC5A464E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1592792</xdr:colOff>
      <xdr:row>66</xdr:row>
      <xdr:rowOff>20108</xdr:rowOff>
    </xdr:from>
    <xdr:to>
      <xdr:col>10</xdr:col>
      <xdr:colOff>1407583</xdr:colOff>
      <xdr:row>84</xdr:row>
      <xdr:rowOff>95250</xdr:rowOff>
    </xdr:to>
    <xdr:graphicFrame macro="">
      <xdr:nvGraphicFramePr>
        <xdr:cNvPr id="11" name="Chart 10">
          <a:extLst>
            <a:ext uri="{FF2B5EF4-FFF2-40B4-BE49-F238E27FC236}">
              <a16:creationId xmlns:a16="http://schemas.microsoft.com/office/drawing/2014/main" id="{B824F47E-0A20-455A-BEF5-17684A4E50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6575</xdr:colOff>
      <xdr:row>4</xdr:row>
      <xdr:rowOff>84667</xdr:rowOff>
    </xdr:from>
    <xdr:to>
      <xdr:col>10</xdr:col>
      <xdr:colOff>578311</xdr:colOff>
      <xdr:row>6</xdr:row>
      <xdr:rowOff>359833</xdr:rowOff>
    </xdr:to>
    <xdr:pic>
      <xdr:nvPicPr>
        <xdr:cNvPr id="43" name="Picture 42" descr="Bildergebnis für emblem mozambique">
          <a:extLst>
            <a:ext uri="{FF2B5EF4-FFF2-40B4-BE49-F238E27FC236}">
              <a16:creationId xmlns:a16="http://schemas.microsoft.com/office/drawing/2014/main" id="{66EF6362-E7E9-4A74-9109-4C0A6E6DB3F0}"/>
            </a:ext>
          </a:extLst>
        </xdr:cNvPr>
        <xdr:cNvPicPr>
          <a:picLocks noChangeAspect="1" noChangeArrowheads="1"/>
        </xdr:cNvPicPr>
      </xdr:nvPicPr>
      <xdr:blipFill>
        <a:blip xmlns:r="http://schemas.openxmlformats.org/officeDocument/2006/relationships" r:embed="rId13" r:link="rId14" cstate="print">
          <a:extLst>
            <a:ext uri="{28A0092B-C50C-407E-A947-70E740481C1C}">
              <a14:useLocalDpi xmlns:a14="http://schemas.microsoft.com/office/drawing/2010/main" val="0"/>
            </a:ext>
          </a:extLst>
        </a:blip>
        <a:srcRect/>
        <a:stretch>
          <a:fillRect/>
        </a:stretch>
      </xdr:blipFill>
      <xdr:spPr bwMode="auto">
        <a:xfrm>
          <a:off x="11605908" y="687917"/>
          <a:ext cx="931570" cy="836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88900</xdr:colOff>
      <xdr:row>88</xdr:row>
      <xdr:rowOff>0</xdr:rowOff>
    </xdr:from>
    <xdr:to>
      <xdr:col>12</xdr:col>
      <xdr:colOff>14775</xdr:colOff>
      <xdr:row>101</xdr:row>
      <xdr:rowOff>137582</xdr:rowOff>
    </xdr:to>
    <xdr:pic>
      <xdr:nvPicPr>
        <xdr:cNvPr id="64" name="Picture 63">
          <a:extLst>
            <a:ext uri="{FF2B5EF4-FFF2-40B4-BE49-F238E27FC236}">
              <a16:creationId xmlns:a16="http://schemas.microsoft.com/office/drawing/2014/main" id="{9344CC3A-198A-4C1A-8B6C-16CE0AECA5D8}"/>
            </a:ext>
          </a:extLst>
        </xdr:cNvPr>
        <xdr:cNvPicPr>
          <a:picLocks noChangeAspect="1"/>
        </xdr:cNvPicPr>
      </xdr:nvPicPr>
      <xdr:blipFill rotWithShape="1">
        <a:blip xmlns:r="http://schemas.openxmlformats.org/officeDocument/2006/relationships" r:embed="rId15"/>
        <a:srcRect l="2749" t="32596" r="20824" b="39612"/>
        <a:stretch/>
      </xdr:blipFill>
      <xdr:spPr>
        <a:xfrm>
          <a:off x="289983" y="20775083"/>
          <a:ext cx="13472542" cy="2751666"/>
        </a:xfrm>
        <a:prstGeom prst="rect">
          <a:avLst/>
        </a:prstGeom>
      </xdr:spPr>
    </xdr:pic>
    <xdr:clientData/>
  </xdr:twoCellAnchor>
  <xdr:twoCellAnchor editAs="oneCell">
    <xdr:from>
      <xdr:col>5</xdr:col>
      <xdr:colOff>1490350</xdr:colOff>
      <xdr:row>98</xdr:row>
      <xdr:rowOff>84666</xdr:rowOff>
    </xdr:from>
    <xdr:to>
      <xdr:col>6</xdr:col>
      <xdr:colOff>296333</xdr:colOff>
      <xdr:row>101</xdr:row>
      <xdr:rowOff>174224</xdr:rowOff>
    </xdr:to>
    <xdr:pic>
      <xdr:nvPicPr>
        <xdr:cNvPr id="4" name="Picture 3">
          <a:extLst>
            <a:ext uri="{FF2B5EF4-FFF2-40B4-BE49-F238E27FC236}">
              <a16:creationId xmlns:a16="http://schemas.microsoft.com/office/drawing/2014/main" id="{57A07628-1291-4EB8-9395-B8E6C7B39311}"/>
            </a:ext>
          </a:extLst>
        </xdr:cNvPr>
        <xdr:cNvPicPr>
          <a:picLocks noChangeAspect="1"/>
        </xdr:cNvPicPr>
      </xdr:nvPicPr>
      <xdr:blipFill rotWithShape="1">
        <a:blip xmlns:r="http://schemas.openxmlformats.org/officeDocument/2006/relationships" r:embed="rId16"/>
        <a:srcRect l="17442" t="39821" r="66972" b="36720"/>
        <a:stretch/>
      </xdr:blipFill>
      <xdr:spPr>
        <a:xfrm>
          <a:off x="6665600" y="22870583"/>
          <a:ext cx="795650" cy="692808"/>
        </a:xfrm>
        <a:prstGeom prst="rect">
          <a:avLst/>
        </a:prstGeom>
      </xdr:spPr>
    </xdr:pic>
    <xdr:clientData/>
  </xdr:twoCellAnchor>
  <xdr:twoCellAnchor editAs="oneCell">
    <xdr:from>
      <xdr:col>9</xdr:col>
      <xdr:colOff>31750</xdr:colOff>
      <xdr:row>4</xdr:row>
      <xdr:rowOff>84667</xdr:rowOff>
    </xdr:from>
    <xdr:to>
      <xdr:col>10</xdr:col>
      <xdr:colOff>541867</xdr:colOff>
      <xdr:row>6</xdr:row>
      <xdr:rowOff>455083</xdr:rowOff>
    </xdr:to>
    <xdr:pic>
      <xdr:nvPicPr>
        <xdr:cNvPr id="30" name="Picture 29" descr="Portal do Governo de MoÃ§ambique">
          <a:extLst>
            <a:ext uri="{FF2B5EF4-FFF2-40B4-BE49-F238E27FC236}">
              <a16:creationId xmlns:a16="http://schemas.microsoft.com/office/drawing/2014/main" id="{36A7B566-AF85-46C3-98EB-F30F0ED58FE5}"/>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1652250" y="783167"/>
          <a:ext cx="869950" cy="931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179"/>
  <sheetViews>
    <sheetView showGridLines="0" tabSelected="1" topLeftCell="A2" zoomScale="60" zoomScaleNormal="60" workbookViewId="0">
      <selection activeCell="A2" sqref="A2"/>
    </sheetView>
  </sheetViews>
  <sheetFormatPr defaultColWidth="0" defaultRowHeight="15.5" zeroHeight="1"/>
  <cols>
    <col min="1" max="1" width="2.81640625" style="136" customWidth="1"/>
    <col min="2" max="2" width="1.7265625" style="136" customWidth="1"/>
    <col min="3" max="3" width="31" style="136" customWidth="1"/>
    <col min="4" max="5" width="19.26953125" style="136" customWidth="1"/>
    <col min="6" max="7" width="28.453125" style="136" customWidth="1"/>
    <col min="8" max="8" width="16.54296875" style="136" customWidth="1"/>
    <col min="9" max="9" width="18.7265625" style="136" customWidth="1"/>
    <col min="10" max="10" width="5.1796875" style="136" customWidth="1"/>
    <col min="11" max="11" width="22.54296875" style="136" customWidth="1"/>
    <col min="12" max="12" width="2.7265625" style="136" customWidth="1"/>
    <col min="13" max="13" width="3.1796875" style="136" customWidth="1"/>
    <col min="14" max="15" width="3.1796875" style="136" hidden="1" customWidth="1"/>
    <col min="16" max="16384" width="8.81640625" style="136" hidden="1"/>
  </cols>
  <sheetData>
    <row r="1" spans="1:13" ht="8.9" hidden="1" customHeight="1"/>
    <row r="2" spans="1:13">
      <c r="A2" s="137"/>
      <c r="B2" s="137"/>
      <c r="C2" s="137"/>
      <c r="D2" s="137"/>
      <c r="E2" s="137"/>
      <c r="F2" s="137"/>
      <c r="G2" s="137"/>
      <c r="H2" s="137"/>
      <c r="I2" s="137"/>
      <c r="J2" s="137"/>
      <c r="K2" s="137"/>
      <c r="L2" s="137"/>
      <c r="M2" s="137"/>
    </row>
    <row r="3" spans="1:13" ht="16" thickBot="1">
      <c r="A3" s="137"/>
      <c r="M3" s="137"/>
    </row>
    <row r="4" spans="1:13" ht="23.5" thickBot="1">
      <c r="A4" s="137"/>
      <c r="C4" s="270" t="s">
        <v>1086</v>
      </c>
      <c r="D4" s="271"/>
      <c r="E4" s="271"/>
      <c r="F4" s="271"/>
      <c r="G4" s="271"/>
      <c r="H4" s="271"/>
      <c r="I4" s="272"/>
      <c r="J4" s="272"/>
      <c r="K4" s="273"/>
      <c r="M4" s="137"/>
    </row>
    <row r="5" spans="1:13" ht="28.75" customHeight="1" thickBot="1">
      <c r="A5" s="137"/>
      <c r="C5" s="278" t="s">
        <v>13</v>
      </c>
      <c r="D5" s="279"/>
      <c r="E5" s="280"/>
      <c r="F5" s="274" t="s">
        <v>1206</v>
      </c>
      <c r="G5" s="275"/>
      <c r="H5" s="138"/>
      <c r="I5" s="139"/>
      <c r="J5" s="139"/>
      <c r="M5" s="137"/>
    </row>
    <row r="6" spans="1:13">
      <c r="A6" s="137"/>
      <c r="M6" s="137"/>
    </row>
    <row r="7" spans="1:13" ht="39" customHeight="1">
      <c r="A7" s="137"/>
      <c r="M7" s="137"/>
    </row>
    <row r="8" spans="1:13" ht="35.9" customHeight="1">
      <c r="A8" s="137"/>
      <c r="C8" s="268" t="s">
        <v>1054</v>
      </c>
      <c r="D8" s="268"/>
      <c r="E8" s="268"/>
      <c r="F8" s="268"/>
      <c r="G8" s="268"/>
      <c r="H8" s="268"/>
      <c r="I8" s="268"/>
      <c r="J8" s="268"/>
      <c r="K8" s="268"/>
      <c r="M8" s="137"/>
    </row>
    <row r="9" spans="1:13">
      <c r="A9" s="137"/>
      <c r="M9" s="137"/>
    </row>
    <row r="10" spans="1:13">
      <c r="A10" s="137"/>
      <c r="C10" s="148"/>
      <c r="D10" s="140"/>
      <c r="E10" s="141"/>
      <c r="F10" s="281"/>
      <c r="G10" s="281"/>
      <c r="H10" s="140"/>
      <c r="I10" s="140"/>
      <c r="J10" s="141"/>
      <c r="K10" s="141"/>
      <c r="M10" s="137"/>
    </row>
    <row r="11" spans="1:13" ht="22.75" customHeight="1">
      <c r="A11" s="137"/>
      <c r="C11" s="142"/>
      <c r="D11" s="143"/>
      <c r="E11" s="141"/>
      <c r="F11" s="282"/>
      <c r="G11" s="144"/>
      <c r="H11" s="145"/>
      <c r="I11" s="146"/>
      <c r="J11" s="141"/>
      <c r="K11" s="141"/>
      <c r="M11" s="137"/>
    </row>
    <row r="12" spans="1:13">
      <c r="A12" s="137"/>
      <c r="C12" s="142"/>
      <c r="D12" s="143"/>
      <c r="E12" s="141"/>
      <c r="F12" s="282"/>
      <c r="G12" s="144"/>
      <c r="H12" s="145"/>
      <c r="I12" s="146"/>
      <c r="J12" s="141"/>
      <c r="K12" s="141"/>
      <c r="M12" s="137"/>
    </row>
    <row r="13" spans="1:13">
      <c r="A13" s="137"/>
      <c r="C13" s="142"/>
      <c r="D13" s="143"/>
      <c r="E13" s="141"/>
      <c r="F13" s="282"/>
      <c r="G13" s="144"/>
      <c r="H13" s="145"/>
      <c r="I13" s="146"/>
      <c r="J13" s="141"/>
      <c r="K13" s="141"/>
      <c r="M13" s="137"/>
    </row>
    <row r="14" spans="1:13">
      <c r="A14" s="137"/>
      <c r="C14" s="147"/>
      <c r="D14" s="145"/>
      <c r="E14" s="141"/>
      <c r="F14" s="282"/>
      <c r="G14" s="144"/>
      <c r="H14" s="145"/>
      <c r="I14" s="146"/>
      <c r="J14" s="141"/>
      <c r="K14" s="141"/>
      <c r="M14" s="137"/>
    </row>
    <row r="15" spans="1:13">
      <c r="A15" s="137"/>
      <c r="C15" s="147"/>
      <c r="D15" s="145"/>
      <c r="E15" s="141"/>
      <c r="F15" s="141"/>
      <c r="G15" s="148"/>
      <c r="H15" s="148"/>
      <c r="I15" s="149"/>
      <c r="J15" s="141"/>
      <c r="K15" s="141"/>
      <c r="M15" s="137"/>
    </row>
    <row r="16" spans="1:13">
      <c r="A16" s="137"/>
      <c r="C16" s="147"/>
      <c r="D16" s="145"/>
      <c r="E16" s="141"/>
      <c r="F16" s="141"/>
      <c r="G16" s="141"/>
      <c r="H16" s="141"/>
      <c r="I16" s="141"/>
      <c r="J16" s="141"/>
      <c r="K16" s="141"/>
      <c r="M16" s="137"/>
    </row>
    <row r="17" spans="1:13">
      <c r="A17" s="137"/>
      <c r="C17" s="141"/>
      <c r="D17" s="141"/>
      <c r="E17" s="141"/>
      <c r="F17" s="141"/>
      <c r="G17" s="141"/>
      <c r="H17" s="141"/>
      <c r="I17" s="141"/>
      <c r="J17" s="141"/>
      <c r="K17" s="141"/>
      <c r="M17" s="137"/>
    </row>
    <row r="18" spans="1:13">
      <c r="A18" s="137"/>
      <c r="C18" s="142"/>
      <c r="D18" s="141"/>
      <c r="E18" s="141"/>
      <c r="F18" s="141"/>
      <c r="G18" s="141"/>
      <c r="H18" s="141"/>
      <c r="I18" s="141"/>
      <c r="J18" s="141"/>
      <c r="K18" s="141"/>
      <c r="M18" s="137"/>
    </row>
    <row r="19" spans="1:13">
      <c r="A19" s="137"/>
      <c r="C19" s="277"/>
      <c r="D19" s="277"/>
      <c r="E19" s="277"/>
      <c r="F19" s="277"/>
      <c r="G19" s="277"/>
      <c r="H19" s="277"/>
      <c r="I19" s="277"/>
      <c r="J19" s="141"/>
      <c r="K19"/>
      <c r="M19" s="137"/>
    </row>
    <row r="20" spans="1:13">
      <c r="A20" s="137"/>
      <c r="C20" s="144"/>
      <c r="D20" s="276"/>
      <c r="E20" s="276"/>
      <c r="F20" s="276"/>
      <c r="G20" s="276"/>
      <c r="H20" s="276"/>
      <c r="I20" s="276"/>
      <c r="J20" s="141"/>
      <c r="K20" s="141"/>
      <c r="M20" s="137"/>
    </row>
    <row r="21" spans="1:13">
      <c r="A21" s="137"/>
      <c r="C21" s="147"/>
      <c r="D21" s="276"/>
      <c r="E21" s="276"/>
      <c r="F21" s="276"/>
      <c r="G21" s="276"/>
      <c r="H21" s="276"/>
      <c r="I21" s="276"/>
      <c r="J21" s="141"/>
      <c r="K21" s="141"/>
      <c r="M21" s="137"/>
    </row>
    <row r="22" spans="1:13">
      <c r="A22" s="137"/>
      <c r="C22" s="147"/>
      <c r="D22" s="276"/>
      <c r="E22" s="276"/>
      <c r="F22" s="276"/>
      <c r="G22" s="276"/>
      <c r="H22" s="276"/>
      <c r="I22" s="276"/>
      <c r="J22" s="141"/>
      <c r="K22" s="141"/>
      <c r="M22" s="137"/>
    </row>
    <row r="23" spans="1:13" ht="29.15" customHeight="1">
      <c r="A23" s="137"/>
      <c r="C23" s="144"/>
      <c r="D23" s="276"/>
      <c r="E23" s="276"/>
      <c r="F23" s="276"/>
      <c r="G23" s="276"/>
      <c r="H23" s="276"/>
      <c r="I23" s="276"/>
      <c r="J23" s="141"/>
      <c r="K23" s="141"/>
      <c r="M23" s="137"/>
    </row>
    <row r="24" spans="1:13">
      <c r="A24" s="137"/>
      <c r="C24" s="147"/>
      <c r="D24" s="276"/>
      <c r="E24" s="276"/>
      <c r="F24" s="276"/>
      <c r="G24" s="276"/>
      <c r="H24" s="276"/>
      <c r="I24" s="276"/>
      <c r="J24" s="141"/>
      <c r="K24" s="141"/>
      <c r="M24" s="137"/>
    </row>
    <row r="25" spans="1:13">
      <c r="A25" s="137"/>
      <c r="C25" s="147"/>
      <c r="D25" s="276"/>
      <c r="E25" s="276"/>
      <c r="F25" s="276"/>
      <c r="G25" s="276"/>
      <c r="H25" s="276"/>
      <c r="I25" s="276"/>
      <c r="J25" s="141"/>
      <c r="K25" s="141"/>
      <c r="M25" s="137"/>
    </row>
    <row r="26" spans="1:13">
      <c r="A26" s="137"/>
      <c r="C26" s="141"/>
      <c r="D26" s="141"/>
      <c r="E26" s="141"/>
      <c r="F26" s="141"/>
      <c r="G26" s="141"/>
      <c r="H26" s="141"/>
      <c r="I26" s="141"/>
      <c r="J26" s="141"/>
      <c r="K26" s="141"/>
      <c r="M26" s="137"/>
    </row>
    <row r="27" spans="1:13">
      <c r="A27" s="137"/>
      <c r="C27" s="141"/>
      <c r="D27" s="141"/>
      <c r="E27" s="141"/>
      <c r="F27" s="141"/>
      <c r="G27" s="141"/>
      <c r="H27" s="141"/>
      <c r="I27" s="141"/>
      <c r="J27" s="141"/>
      <c r="K27" s="141"/>
      <c r="M27" s="137"/>
    </row>
    <row r="28" spans="1:13">
      <c r="A28" s="137"/>
      <c r="C28" s="141"/>
      <c r="D28" s="141"/>
      <c r="E28" s="141"/>
      <c r="F28" s="141"/>
      <c r="G28" s="141"/>
      <c r="H28" s="141"/>
      <c r="I28" s="141"/>
      <c r="J28" s="141"/>
      <c r="K28" s="141"/>
      <c r="M28" s="137"/>
    </row>
    <row r="29" spans="1:13">
      <c r="A29" s="137"/>
      <c r="C29" s="141"/>
      <c r="D29" s="141"/>
      <c r="E29" s="141"/>
      <c r="F29" s="141"/>
      <c r="G29" s="141"/>
      <c r="H29" s="141"/>
      <c r="I29" s="141"/>
      <c r="J29" s="141"/>
      <c r="K29" s="141"/>
      <c r="M29" s="137"/>
    </row>
    <row r="30" spans="1:13">
      <c r="A30" s="137"/>
      <c r="C30" s="141"/>
      <c r="D30" s="141"/>
      <c r="E30" s="141"/>
      <c r="F30" s="141"/>
      <c r="G30" s="141"/>
      <c r="H30" s="141"/>
      <c r="I30" s="141"/>
      <c r="J30" s="141"/>
      <c r="K30" s="141"/>
      <c r="M30" s="137"/>
    </row>
    <row r="31" spans="1:13" ht="20">
      <c r="A31" s="137"/>
      <c r="C31" s="268" t="s">
        <v>968</v>
      </c>
      <c r="D31" s="268"/>
      <c r="E31" s="268"/>
      <c r="F31" s="268"/>
      <c r="G31" s="268"/>
      <c r="H31" s="268"/>
      <c r="I31" s="268"/>
      <c r="J31" s="268"/>
      <c r="K31" s="268"/>
      <c r="M31" s="137"/>
    </row>
    <row r="32" spans="1:13">
      <c r="A32" s="137"/>
      <c r="C32" s="141"/>
      <c r="D32" s="141"/>
      <c r="E32" s="141"/>
      <c r="F32" s="141"/>
      <c r="G32" s="141"/>
      <c r="H32" s="141"/>
      <c r="I32" s="141"/>
      <c r="J32" s="141"/>
      <c r="K32" s="141"/>
      <c r="M32" s="137"/>
    </row>
    <row r="33" spans="1:13">
      <c r="A33" s="137"/>
      <c r="C33" s="141"/>
      <c r="D33" s="141"/>
      <c r="E33" s="141"/>
      <c r="F33" s="141"/>
      <c r="G33" s="141"/>
      <c r="H33" s="141"/>
      <c r="I33" s="141"/>
      <c r="J33" s="141"/>
      <c r="K33" s="141"/>
      <c r="M33" s="137"/>
    </row>
    <row r="34" spans="1:13">
      <c r="A34" s="137"/>
      <c r="C34" s="141"/>
      <c r="D34" s="141"/>
      <c r="E34" s="141"/>
      <c r="F34" s="141"/>
      <c r="G34" s="141"/>
      <c r="H34" s="141"/>
      <c r="I34" s="141"/>
      <c r="J34" s="141"/>
      <c r="K34" s="141"/>
      <c r="M34" s="137"/>
    </row>
    <row r="35" spans="1:13">
      <c r="A35" s="137"/>
      <c r="C35" s="141"/>
      <c r="D35" s="141"/>
      <c r="E35" s="141"/>
      <c r="F35" s="141"/>
      <c r="G35" s="141"/>
      <c r="H35" s="141"/>
      <c r="I35" s="141"/>
      <c r="J35" s="141"/>
      <c r="K35" s="141"/>
      <c r="M35" s="137"/>
    </row>
    <row r="36" spans="1:13">
      <c r="A36" s="137"/>
      <c r="C36" s="141"/>
      <c r="D36" s="141"/>
      <c r="E36" s="141"/>
      <c r="F36" s="141"/>
      <c r="G36" s="141"/>
      <c r="H36" s="141"/>
      <c r="I36" s="141"/>
      <c r="J36" s="141"/>
      <c r="K36" s="141"/>
      <c r="M36" s="137"/>
    </row>
    <row r="37" spans="1:13">
      <c r="A37" s="137"/>
      <c r="C37" s="141"/>
      <c r="D37" s="141"/>
      <c r="E37" s="141"/>
      <c r="F37" s="141"/>
      <c r="G37" s="141"/>
      <c r="H37" s="141"/>
      <c r="I37" s="141"/>
      <c r="J37" s="141"/>
      <c r="K37" s="141"/>
      <c r="M37" s="137"/>
    </row>
    <row r="38" spans="1:13">
      <c r="A38" s="137"/>
      <c r="C38" s="141"/>
      <c r="D38" s="141"/>
      <c r="E38" s="141"/>
      <c r="F38" s="141"/>
      <c r="G38" s="141"/>
      <c r="H38" s="141"/>
      <c r="I38" s="141"/>
      <c r="J38" s="141"/>
      <c r="K38" s="141"/>
      <c r="M38" s="137"/>
    </row>
    <row r="39" spans="1:13">
      <c r="A39" s="137"/>
      <c r="C39" s="141"/>
      <c r="D39" s="141"/>
      <c r="E39" s="141"/>
      <c r="F39" s="141"/>
      <c r="G39" s="141"/>
      <c r="H39" s="141"/>
      <c r="I39" s="141"/>
      <c r="J39" s="141"/>
      <c r="K39" s="141"/>
      <c r="M39" s="137"/>
    </row>
    <row r="40" spans="1:13">
      <c r="A40" s="137"/>
      <c r="C40" s="141"/>
      <c r="D40" s="141"/>
      <c r="E40" s="141"/>
      <c r="F40" s="141"/>
      <c r="G40" s="141"/>
      <c r="H40" s="141"/>
      <c r="I40" s="141"/>
      <c r="J40" s="141"/>
      <c r="K40" s="141"/>
      <c r="M40" s="137"/>
    </row>
    <row r="41" spans="1:13">
      <c r="A41" s="137"/>
      <c r="C41" s="141"/>
      <c r="D41" s="141"/>
      <c r="E41" s="141"/>
      <c r="F41" s="141"/>
      <c r="G41" s="141"/>
      <c r="H41" s="141"/>
      <c r="I41" s="141"/>
      <c r="J41" s="141"/>
      <c r="K41" s="141"/>
      <c r="M41" s="137"/>
    </row>
    <row r="42" spans="1:13">
      <c r="A42" s="137"/>
      <c r="C42" s="141"/>
      <c r="D42" s="141"/>
      <c r="E42" s="141"/>
      <c r="F42" s="141"/>
      <c r="G42" s="141"/>
      <c r="H42" s="141"/>
      <c r="I42" s="141"/>
      <c r="J42" s="141"/>
      <c r="K42" s="141"/>
      <c r="M42" s="137"/>
    </row>
    <row r="43" spans="1:13">
      <c r="A43" s="137"/>
      <c r="C43" s="141"/>
      <c r="D43" s="141"/>
      <c r="E43" s="141"/>
      <c r="F43" s="141"/>
      <c r="G43" s="141"/>
      <c r="H43" s="141"/>
      <c r="I43" s="141"/>
      <c r="J43" s="141"/>
      <c r="K43" s="141"/>
      <c r="M43" s="137"/>
    </row>
    <row r="44" spans="1:13">
      <c r="A44" s="137"/>
      <c r="C44" s="141"/>
      <c r="D44" s="141"/>
      <c r="E44" s="141"/>
      <c r="F44" s="141"/>
      <c r="G44" s="141"/>
      <c r="H44" s="141"/>
      <c r="I44" s="141"/>
      <c r="J44" s="141"/>
      <c r="K44" s="141"/>
      <c r="M44" s="137"/>
    </row>
    <row r="45" spans="1:13">
      <c r="A45" s="137"/>
      <c r="C45" s="141"/>
      <c r="D45" s="141"/>
      <c r="E45" s="141"/>
      <c r="F45" s="141"/>
      <c r="G45" s="141"/>
      <c r="H45" s="141"/>
      <c r="I45" s="141"/>
      <c r="J45" s="141"/>
      <c r="K45" s="141"/>
      <c r="M45" s="137"/>
    </row>
    <row r="46" spans="1:13">
      <c r="A46" s="137"/>
      <c r="C46" s="141"/>
      <c r="D46" s="141"/>
      <c r="E46" s="141"/>
      <c r="F46" s="141"/>
      <c r="G46" s="141"/>
      <c r="H46" s="141"/>
      <c r="I46" s="141"/>
      <c r="J46" s="141"/>
      <c r="K46" s="141"/>
      <c r="M46" s="137"/>
    </row>
    <row r="47" spans="1:13">
      <c r="A47" s="137"/>
      <c r="C47" s="141"/>
      <c r="D47" s="141"/>
      <c r="E47" s="141"/>
      <c r="F47" s="141"/>
      <c r="G47" s="141"/>
      <c r="H47" s="141"/>
      <c r="I47" s="141"/>
      <c r="J47" s="141"/>
      <c r="K47" s="141"/>
      <c r="M47" s="137"/>
    </row>
    <row r="48" spans="1:13">
      <c r="A48" s="137"/>
      <c r="C48" s="141"/>
      <c r="D48" s="141"/>
      <c r="E48" s="141"/>
      <c r="F48" s="141"/>
      <c r="G48" s="141"/>
      <c r="H48" s="141"/>
      <c r="I48" s="141"/>
      <c r="J48" s="141"/>
      <c r="K48" s="141"/>
      <c r="M48" s="137"/>
    </row>
    <row r="49" spans="1:13">
      <c r="A49" s="137"/>
      <c r="C49" s="141"/>
      <c r="D49" s="141"/>
      <c r="E49" s="141"/>
      <c r="F49" s="141"/>
      <c r="G49" s="141"/>
      <c r="H49" s="141"/>
      <c r="I49" s="141"/>
      <c r="J49" s="141"/>
      <c r="K49" s="141"/>
      <c r="M49" s="137"/>
    </row>
    <row r="50" spans="1:13">
      <c r="A50" s="137"/>
      <c r="C50" s="141"/>
      <c r="D50" s="141"/>
      <c r="E50" s="141"/>
      <c r="F50" s="141"/>
      <c r="G50" s="141"/>
      <c r="H50" s="141"/>
      <c r="I50" s="141"/>
      <c r="J50" s="141"/>
      <c r="K50" s="141"/>
      <c r="M50" s="137"/>
    </row>
    <row r="51" spans="1:13">
      <c r="A51" s="137"/>
      <c r="C51" s="141"/>
      <c r="D51" s="141"/>
      <c r="E51" s="141"/>
      <c r="F51" s="141"/>
      <c r="G51" s="141"/>
      <c r="H51" s="141"/>
      <c r="I51" s="141"/>
      <c r="J51" s="141"/>
      <c r="K51" s="141"/>
      <c r="M51" s="137"/>
    </row>
    <row r="52" spans="1:13">
      <c r="A52" s="137"/>
      <c r="C52" s="141"/>
      <c r="D52" s="141"/>
      <c r="E52" s="141"/>
      <c r="F52" s="141"/>
      <c r="G52" s="141"/>
      <c r="H52" s="141"/>
      <c r="I52" s="141"/>
      <c r="J52" s="141"/>
      <c r="K52" s="141"/>
      <c r="M52" s="137"/>
    </row>
    <row r="53" spans="1:13">
      <c r="A53" s="137"/>
      <c r="C53" s="141"/>
      <c r="D53" s="141"/>
      <c r="E53" s="141"/>
      <c r="F53" s="141"/>
      <c r="G53" s="141"/>
      <c r="H53" s="141"/>
      <c r="I53" s="141"/>
      <c r="J53" s="141"/>
      <c r="K53" s="141"/>
      <c r="M53" s="137"/>
    </row>
    <row r="54" spans="1:13">
      <c r="A54" s="137"/>
      <c r="C54" s="141"/>
      <c r="D54" s="141"/>
      <c r="E54" s="141"/>
      <c r="F54" s="141"/>
      <c r="G54" s="141"/>
      <c r="H54" s="141"/>
      <c r="I54" s="141"/>
      <c r="J54" s="141"/>
      <c r="K54" s="141"/>
      <c r="M54" s="137"/>
    </row>
    <row r="55" spans="1:13">
      <c r="A55" s="137"/>
      <c r="C55" s="141"/>
      <c r="D55" s="141"/>
      <c r="E55" s="141"/>
      <c r="F55" s="141"/>
      <c r="G55" s="141"/>
      <c r="H55" s="141"/>
      <c r="I55" s="141"/>
      <c r="J55" s="141"/>
      <c r="K55" s="141"/>
      <c r="M55" s="137"/>
    </row>
    <row r="56" spans="1:13">
      <c r="A56" s="137"/>
      <c r="C56" s="141"/>
      <c r="D56" s="141"/>
      <c r="E56" s="141"/>
      <c r="F56" s="141"/>
      <c r="G56" s="141"/>
      <c r="H56" s="141"/>
      <c r="I56" s="141"/>
      <c r="J56" s="141"/>
      <c r="K56" s="141"/>
      <c r="M56" s="137"/>
    </row>
    <row r="57" spans="1:13">
      <c r="A57" s="137"/>
      <c r="C57" s="141"/>
      <c r="D57" s="141"/>
      <c r="E57" s="141"/>
      <c r="F57" s="141"/>
      <c r="G57" s="141"/>
      <c r="H57" s="141"/>
      <c r="I57" s="141"/>
      <c r="J57" s="141"/>
      <c r="K57" s="141"/>
      <c r="M57" s="137"/>
    </row>
    <row r="58" spans="1:13" ht="155.5" customHeight="1">
      <c r="A58" s="137"/>
      <c r="C58" s="141"/>
      <c r="D58" s="141"/>
      <c r="E58" s="141"/>
      <c r="F58" s="141"/>
      <c r="G58" s="141"/>
      <c r="H58" s="141"/>
      <c r="I58" s="141"/>
      <c r="J58" s="141"/>
      <c r="K58" s="141"/>
      <c r="M58" s="137"/>
    </row>
    <row r="59" spans="1:13">
      <c r="A59" s="137"/>
      <c r="C59" s="141"/>
      <c r="D59" s="141"/>
      <c r="E59" s="141"/>
      <c r="F59" s="141"/>
      <c r="G59" s="141"/>
      <c r="H59" s="141"/>
      <c r="I59" s="141"/>
      <c r="J59" s="141"/>
      <c r="K59" s="141"/>
      <c r="M59" s="137"/>
    </row>
    <row r="60" spans="1:13">
      <c r="A60" s="137"/>
      <c r="C60" s="141"/>
      <c r="D60" s="141"/>
      <c r="E60" s="141"/>
      <c r="F60" s="141"/>
      <c r="G60" s="141"/>
      <c r="H60" s="141"/>
      <c r="I60" s="141"/>
      <c r="J60" s="141"/>
      <c r="K60" s="141"/>
      <c r="M60" s="137"/>
    </row>
    <row r="61" spans="1:13">
      <c r="A61" s="137"/>
      <c r="C61" s="141"/>
      <c r="D61" s="141"/>
      <c r="E61" s="141"/>
      <c r="F61" s="141"/>
      <c r="G61" s="141"/>
      <c r="H61" s="141"/>
      <c r="I61" s="141"/>
      <c r="J61" s="141"/>
      <c r="K61" s="141"/>
      <c r="M61" s="137"/>
    </row>
    <row r="62" spans="1:13">
      <c r="A62" s="137"/>
      <c r="C62" s="141"/>
      <c r="D62" s="141"/>
      <c r="E62" s="141"/>
      <c r="F62" s="141"/>
      <c r="G62" s="141"/>
      <c r="H62" s="141"/>
      <c r="I62" s="141"/>
      <c r="J62" s="141"/>
      <c r="K62" s="141"/>
      <c r="M62" s="137"/>
    </row>
    <row r="63" spans="1:13">
      <c r="A63" s="137"/>
      <c r="C63" s="141"/>
      <c r="D63" s="141"/>
      <c r="E63" s="141"/>
      <c r="F63" s="141"/>
      <c r="G63" s="141"/>
      <c r="H63" s="141"/>
      <c r="I63" s="141"/>
      <c r="J63" s="141"/>
      <c r="K63" s="141"/>
      <c r="M63" s="137"/>
    </row>
    <row r="64" spans="1:13">
      <c r="A64" s="137"/>
      <c r="C64" s="141"/>
      <c r="D64" s="141"/>
      <c r="E64" s="141"/>
      <c r="F64" s="141"/>
      <c r="G64" s="141"/>
      <c r="H64" s="141"/>
      <c r="I64" s="141"/>
      <c r="J64" s="141"/>
      <c r="K64" s="141"/>
      <c r="M64" s="137"/>
    </row>
    <row r="65" spans="1:13">
      <c r="A65" s="137"/>
      <c r="C65" s="141"/>
      <c r="D65" s="141"/>
      <c r="E65" s="141"/>
      <c r="F65" s="141"/>
      <c r="G65" s="141"/>
      <c r="H65" s="141"/>
      <c r="I65" s="141"/>
      <c r="J65" s="141"/>
      <c r="K65" s="141"/>
      <c r="M65" s="137"/>
    </row>
    <row r="66" spans="1:13">
      <c r="A66" s="137"/>
      <c r="C66" s="141"/>
      <c r="D66" s="141"/>
      <c r="E66" s="141"/>
      <c r="F66" s="141"/>
      <c r="G66" s="141"/>
      <c r="H66" s="141"/>
      <c r="I66" s="141"/>
      <c r="J66" s="141"/>
      <c r="K66" s="141"/>
      <c r="M66" s="137"/>
    </row>
    <row r="67" spans="1:13">
      <c r="A67" s="137"/>
      <c r="C67" s="141"/>
      <c r="D67" s="141"/>
      <c r="E67" s="141"/>
      <c r="F67" s="141"/>
      <c r="G67" s="141"/>
      <c r="H67" s="141"/>
      <c r="I67" s="141"/>
      <c r="J67" s="141"/>
      <c r="K67" s="141"/>
      <c r="M67" s="137"/>
    </row>
    <row r="68" spans="1:13">
      <c r="A68" s="137"/>
      <c r="C68" s="141"/>
      <c r="D68" s="141"/>
      <c r="E68" s="141"/>
      <c r="F68" s="141"/>
      <c r="G68" s="141"/>
      <c r="H68" s="141"/>
      <c r="I68" s="141"/>
      <c r="J68" s="141"/>
      <c r="K68" s="141"/>
      <c r="M68" s="137"/>
    </row>
    <row r="69" spans="1:13">
      <c r="A69" s="137"/>
      <c r="C69" s="141"/>
      <c r="D69" s="141"/>
      <c r="E69" s="141"/>
      <c r="F69" s="141"/>
      <c r="G69" s="141"/>
      <c r="H69" s="141"/>
      <c r="I69" s="141"/>
      <c r="J69" s="141"/>
      <c r="K69" s="141"/>
      <c r="M69" s="137"/>
    </row>
    <row r="70" spans="1:13">
      <c r="A70" s="137"/>
      <c r="C70" s="141"/>
      <c r="D70" s="141"/>
      <c r="E70" s="141"/>
      <c r="F70" s="141"/>
      <c r="G70" s="141"/>
      <c r="H70" s="141"/>
      <c r="I70" s="141"/>
      <c r="J70" s="141"/>
      <c r="K70" s="141"/>
      <c r="M70" s="137"/>
    </row>
    <row r="71" spans="1:13">
      <c r="A71" s="137"/>
      <c r="C71" s="141"/>
      <c r="D71" s="141"/>
      <c r="E71" s="141"/>
      <c r="F71" s="141"/>
      <c r="G71" s="141"/>
      <c r="H71" s="141"/>
      <c r="I71" s="141"/>
      <c r="J71" s="141"/>
      <c r="K71" s="141"/>
      <c r="M71" s="137"/>
    </row>
    <row r="72" spans="1:13">
      <c r="A72" s="137"/>
      <c r="C72" s="141"/>
      <c r="D72" s="141"/>
      <c r="E72" s="141"/>
      <c r="F72" s="141"/>
      <c r="G72" s="141"/>
      <c r="H72" s="141"/>
      <c r="I72" s="141"/>
      <c r="J72" s="141"/>
      <c r="K72" s="141"/>
      <c r="M72" s="137"/>
    </row>
    <row r="73" spans="1:13">
      <c r="A73" s="137"/>
      <c r="C73" s="141"/>
      <c r="D73" s="141"/>
      <c r="E73" s="141"/>
      <c r="F73" s="141"/>
      <c r="G73" s="141"/>
      <c r="H73" s="141"/>
      <c r="I73" s="141"/>
      <c r="J73" s="141"/>
      <c r="K73" s="141"/>
      <c r="M73" s="137"/>
    </row>
    <row r="74" spans="1:13">
      <c r="A74" s="137"/>
      <c r="C74" s="141"/>
      <c r="D74" s="141"/>
      <c r="E74" s="141"/>
      <c r="F74" s="141"/>
      <c r="G74" s="141"/>
      <c r="H74" s="141"/>
      <c r="I74" s="141"/>
      <c r="J74" s="141"/>
      <c r="K74" s="141"/>
      <c r="M74" s="137"/>
    </row>
    <row r="75" spans="1:13">
      <c r="A75" s="137"/>
      <c r="C75" s="141"/>
      <c r="D75" s="141"/>
      <c r="E75" s="141"/>
      <c r="F75" s="141"/>
      <c r="G75" s="141"/>
      <c r="H75" s="141"/>
      <c r="I75" s="141"/>
      <c r="J75" s="141"/>
      <c r="K75" s="141"/>
      <c r="M75" s="137"/>
    </row>
    <row r="76" spans="1:13">
      <c r="A76" s="137"/>
      <c r="C76" s="141"/>
      <c r="D76" s="141"/>
      <c r="E76" s="141"/>
      <c r="F76" s="141"/>
      <c r="G76" s="141"/>
      <c r="H76" s="141"/>
      <c r="I76" s="141"/>
      <c r="J76" s="141"/>
      <c r="K76" s="141"/>
      <c r="M76" s="137"/>
    </row>
    <row r="77" spans="1:13">
      <c r="A77" s="137"/>
      <c r="C77" s="141"/>
      <c r="D77" s="141"/>
      <c r="E77" s="141"/>
      <c r="F77" s="141"/>
      <c r="G77" s="141"/>
      <c r="H77" s="141"/>
      <c r="I77" s="141"/>
      <c r="J77" s="141"/>
      <c r="K77" s="141"/>
      <c r="M77" s="137"/>
    </row>
    <row r="78" spans="1:13">
      <c r="A78" s="137"/>
      <c r="C78" s="141"/>
      <c r="D78" s="141"/>
      <c r="E78" s="141"/>
      <c r="F78" s="141"/>
      <c r="G78" s="141"/>
      <c r="H78" s="141"/>
      <c r="I78" s="141"/>
      <c r="J78" s="141"/>
      <c r="K78" s="141"/>
      <c r="M78" s="137"/>
    </row>
    <row r="79" spans="1:13">
      <c r="A79" s="137"/>
      <c r="C79" s="141"/>
      <c r="D79" s="141"/>
      <c r="E79" s="141"/>
      <c r="F79" s="141"/>
      <c r="G79" s="141"/>
      <c r="H79" s="141"/>
      <c r="I79" s="141"/>
      <c r="J79" s="141"/>
      <c r="K79" s="141"/>
      <c r="M79" s="137"/>
    </row>
    <row r="80" spans="1:13">
      <c r="A80" s="137"/>
      <c r="C80" s="141"/>
      <c r="D80" s="141"/>
      <c r="E80" s="141"/>
      <c r="F80" s="141"/>
      <c r="G80" s="141"/>
      <c r="H80" s="141"/>
      <c r="I80" s="141"/>
      <c r="J80" s="141"/>
      <c r="K80" s="141"/>
      <c r="M80" s="137"/>
    </row>
    <row r="81" spans="1:13">
      <c r="A81" s="137"/>
      <c r="C81" s="141"/>
      <c r="D81" s="141"/>
      <c r="E81" s="141"/>
      <c r="F81" s="141"/>
      <c r="G81" s="141"/>
      <c r="H81" s="141"/>
      <c r="I81" s="141"/>
      <c r="J81" s="141"/>
      <c r="K81" s="141"/>
      <c r="M81" s="137"/>
    </row>
    <row r="82" spans="1:13">
      <c r="A82" s="137"/>
      <c r="C82" s="141"/>
      <c r="D82" s="141"/>
      <c r="E82" s="141"/>
      <c r="F82" s="141"/>
      <c r="G82" s="141"/>
      <c r="H82" s="141"/>
      <c r="I82" s="141"/>
      <c r="J82" s="141"/>
      <c r="K82" s="141"/>
      <c r="M82" s="137"/>
    </row>
    <row r="83" spans="1:13">
      <c r="A83" s="137"/>
      <c r="C83" s="141"/>
      <c r="D83" s="141"/>
      <c r="E83" s="141"/>
      <c r="F83" s="141"/>
      <c r="G83" s="141"/>
      <c r="H83" s="141"/>
      <c r="I83" s="141"/>
      <c r="J83" s="141"/>
      <c r="K83" s="141"/>
      <c r="M83" s="137"/>
    </row>
    <row r="84" spans="1:13">
      <c r="A84" s="137"/>
      <c r="C84" s="141"/>
      <c r="D84" s="141"/>
      <c r="E84" s="141"/>
      <c r="F84" s="141"/>
      <c r="G84" s="141"/>
      <c r="H84" s="141"/>
      <c r="I84" s="141"/>
      <c r="J84" s="141"/>
      <c r="K84" s="141"/>
      <c r="M84" s="137"/>
    </row>
    <row r="85" spans="1:13">
      <c r="A85" s="137"/>
      <c r="C85" s="141"/>
      <c r="D85" s="141"/>
      <c r="E85" s="141"/>
      <c r="F85" s="141"/>
      <c r="G85" s="141"/>
      <c r="H85" s="141"/>
      <c r="I85" s="141"/>
      <c r="J85" s="141"/>
      <c r="K85" s="141"/>
      <c r="M85" s="137"/>
    </row>
    <row r="86" spans="1:13">
      <c r="A86" s="137"/>
      <c r="C86" s="141"/>
      <c r="D86" s="141"/>
      <c r="E86" s="141"/>
      <c r="F86" s="141"/>
      <c r="G86" s="141"/>
      <c r="H86" s="141"/>
      <c r="I86" s="141"/>
      <c r="J86" s="141"/>
      <c r="K86" s="141"/>
      <c r="M86" s="137"/>
    </row>
    <row r="87" spans="1:13" ht="46.5" customHeight="1">
      <c r="A87" s="137"/>
      <c r="C87" s="268" t="s">
        <v>975</v>
      </c>
      <c r="D87" s="268"/>
      <c r="E87" s="268"/>
      <c r="F87" s="268"/>
      <c r="G87" s="268"/>
      <c r="H87" s="268"/>
      <c r="I87" s="268"/>
      <c r="J87" s="268"/>
      <c r="K87" s="268"/>
      <c r="M87" s="137"/>
    </row>
    <row r="88" spans="1:13">
      <c r="A88" s="137"/>
      <c r="C88" s="148"/>
      <c r="D88" s="145"/>
      <c r="E88" s="145"/>
      <c r="F88" s="145"/>
      <c r="G88" s="145"/>
      <c r="H88" s="146"/>
      <c r="I88" s="141"/>
      <c r="J88" s="141"/>
      <c r="K88" s="141"/>
      <c r="M88" s="137"/>
    </row>
    <row r="89" spans="1:13">
      <c r="A89" s="137"/>
      <c r="C89" s="148"/>
      <c r="D89" s="145"/>
      <c r="E89" s="145"/>
      <c r="F89" s="145"/>
      <c r="G89" s="145"/>
      <c r="H89" s="146"/>
      <c r="I89" s="141"/>
      <c r="J89" s="141"/>
      <c r="K89" s="141"/>
      <c r="M89" s="137"/>
    </row>
    <row r="90" spans="1:13">
      <c r="A90" s="137"/>
      <c r="C90" s="148"/>
      <c r="D90" s="145"/>
      <c r="E90" s="145"/>
      <c r="F90" s="145"/>
      <c r="G90" s="145"/>
      <c r="H90" s="146"/>
      <c r="I90" s="141"/>
      <c r="J90" s="141"/>
      <c r="K90" s="141"/>
      <c r="M90" s="137"/>
    </row>
    <row r="91" spans="1:13">
      <c r="A91" s="137"/>
      <c r="C91" s="148"/>
      <c r="D91" s="145"/>
      <c r="E91" s="145"/>
      <c r="F91" s="145"/>
      <c r="G91" s="145"/>
      <c r="H91" s="146"/>
      <c r="I91" s="141"/>
      <c r="J91" s="141"/>
      <c r="K91" s="141"/>
      <c r="M91" s="137"/>
    </row>
    <row r="92" spans="1:13">
      <c r="A92" s="137"/>
      <c r="C92" s="148"/>
      <c r="D92" s="145"/>
      <c r="E92" s="145"/>
      <c r="F92" s="145"/>
      <c r="G92" s="145"/>
      <c r="H92" s="146"/>
      <c r="I92" s="141"/>
      <c r="J92" s="141"/>
      <c r="K92" s="141"/>
      <c r="M92" s="137"/>
    </row>
    <row r="93" spans="1:13">
      <c r="A93" s="137"/>
      <c r="C93" s="148"/>
      <c r="D93" s="145"/>
      <c r="E93" s="145"/>
      <c r="F93" s="145"/>
      <c r="G93" s="145"/>
      <c r="H93" s="146"/>
      <c r="I93" s="141"/>
      <c r="J93" s="141"/>
      <c r="K93" s="141"/>
      <c r="M93" s="137"/>
    </row>
    <row r="94" spans="1:13">
      <c r="A94" s="137"/>
      <c r="C94" s="148"/>
      <c r="D94" s="145"/>
      <c r="E94" s="145"/>
      <c r="F94" s="145"/>
      <c r="G94" s="145"/>
      <c r="H94" s="146"/>
      <c r="I94" s="141"/>
      <c r="J94" s="141"/>
      <c r="K94" s="141"/>
      <c r="M94" s="137"/>
    </row>
    <row r="95" spans="1:13">
      <c r="A95" s="137"/>
      <c r="C95" s="148"/>
      <c r="D95" s="145"/>
      <c r="E95" s="145"/>
      <c r="F95" s="145"/>
      <c r="G95" s="145"/>
      <c r="H95" s="146"/>
      <c r="I95" s="141"/>
      <c r="J95" s="141"/>
      <c r="K95" s="141"/>
      <c r="M95" s="137"/>
    </row>
    <row r="96" spans="1:13">
      <c r="A96" s="137"/>
      <c r="C96" s="148"/>
      <c r="D96" s="145"/>
      <c r="E96" s="145"/>
      <c r="F96" s="145"/>
      <c r="G96" s="145"/>
      <c r="H96" s="146"/>
      <c r="I96" s="141"/>
      <c r="J96" s="141"/>
      <c r="K96" s="141"/>
      <c r="M96" s="137"/>
    </row>
    <row r="97" spans="1:13">
      <c r="A97" s="137"/>
      <c r="C97" s="148"/>
      <c r="D97" s="145"/>
      <c r="E97" s="145"/>
      <c r="F97" s="145"/>
      <c r="G97" s="145"/>
      <c r="H97" s="146"/>
      <c r="I97" s="141"/>
      <c r="J97" s="141"/>
      <c r="K97" s="141"/>
      <c r="M97" s="137"/>
    </row>
    <row r="98" spans="1:13">
      <c r="A98" s="137"/>
      <c r="C98" s="148"/>
      <c r="D98" s="145"/>
      <c r="E98" s="145"/>
      <c r="F98" s="145"/>
      <c r="G98" s="145"/>
      <c r="H98" s="146"/>
      <c r="I98" s="141"/>
      <c r="J98" s="141"/>
      <c r="K98" s="141"/>
      <c r="M98" s="137"/>
    </row>
    <row r="99" spans="1:13">
      <c r="A99" s="137"/>
      <c r="C99" s="148"/>
      <c r="D99" s="145"/>
      <c r="E99" s="145"/>
      <c r="F99" s="145"/>
      <c r="G99" s="145"/>
      <c r="H99" s="146"/>
      <c r="I99" s="141"/>
      <c r="J99" s="141"/>
      <c r="K99" s="141"/>
      <c r="M99" s="137"/>
    </row>
    <row r="100" spans="1:13">
      <c r="A100" s="137"/>
      <c r="C100" s="148"/>
      <c r="D100" s="145"/>
      <c r="E100" s="145"/>
      <c r="F100" s="145"/>
      <c r="G100" s="145"/>
      <c r="H100" s="146"/>
      <c r="I100" s="141"/>
      <c r="J100" s="141"/>
      <c r="K100" s="141"/>
      <c r="M100" s="137"/>
    </row>
    <row r="101" spans="1:13">
      <c r="A101" s="137"/>
      <c r="C101" s="148"/>
      <c r="D101" s="145"/>
      <c r="E101" s="145"/>
      <c r="F101" s="145"/>
      <c r="G101" s="145"/>
      <c r="H101" s="146"/>
      <c r="I101" s="141"/>
      <c r="J101" s="141"/>
      <c r="K101" s="141"/>
      <c r="M101" s="137"/>
    </row>
    <row r="102" spans="1:13">
      <c r="A102" s="137"/>
      <c r="C102" s="148"/>
      <c r="D102" s="145"/>
      <c r="E102" s="145"/>
      <c r="F102" s="145"/>
      <c r="G102" s="145"/>
      <c r="H102" s="146"/>
      <c r="I102"/>
      <c r="J102" s="141"/>
      <c r="K102" s="141"/>
      <c r="M102" s="137"/>
    </row>
    <row r="103" spans="1:13">
      <c r="A103" s="137"/>
      <c r="C103" s="141"/>
      <c r="D103" s="141"/>
      <c r="E103" s="141"/>
      <c r="F103" s="141"/>
      <c r="G103" s="141"/>
      <c r="H103" s="141"/>
      <c r="I103" s="141"/>
      <c r="J103" s="141"/>
      <c r="K103" s="141"/>
      <c r="M103" s="137"/>
    </row>
    <row r="104" spans="1:13" ht="20">
      <c r="A104" s="137"/>
      <c r="C104" s="268" t="s">
        <v>962</v>
      </c>
      <c r="D104" s="268"/>
      <c r="E104" s="268"/>
      <c r="F104" s="268"/>
      <c r="G104" s="268"/>
      <c r="H104" s="268"/>
      <c r="I104" s="268"/>
      <c r="J104" s="268"/>
      <c r="K104" s="268"/>
      <c r="M104" s="137"/>
    </row>
    <row r="105" spans="1:13">
      <c r="A105" s="137"/>
      <c r="C105" s="141"/>
      <c r="D105" s="141"/>
      <c r="E105" s="141"/>
      <c r="F105" s="141"/>
      <c r="G105" s="141"/>
      <c r="H105" s="141"/>
      <c r="I105" s="141"/>
      <c r="J105" s="141"/>
      <c r="K105" s="141"/>
      <c r="M105" s="137"/>
    </row>
    <row r="106" spans="1:13" ht="16" customHeight="1">
      <c r="A106" s="137"/>
      <c r="D106" s="269" t="s">
        <v>963</v>
      </c>
      <c r="E106" s="269"/>
      <c r="F106" s="269"/>
      <c r="G106" s="269"/>
      <c r="H106" s="269" t="s">
        <v>969</v>
      </c>
      <c r="I106" s="141"/>
      <c r="J106" s="141"/>
      <c r="K106" s="141"/>
      <c r="M106" s="137"/>
    </row>
    <row r="107" spans="1:13" ht="31">
      <c r="A107" s="137"/>
      <c r="C107" s="150" t="s">
        <v>970</v>
      </c>
      <c r="D107" s="150" t="s">
        <v>38</v>
      </c>
      <c r="E107" s="150" t="s">
        <v>39</v>
      </c>
      <c r="F107" s="150" t="s">
        <v>26</v>
      </c>
      <c r="G107" s="150" t="s">
        <v>1053</v>
      </c>
      <c r="H107" s="269"/>
      <c r="I107" s="141"/>
      <c r="J107" s="141"/>
      <c r="K107" s="141"/>
      <c r="M107" s="137"/>
    </row>
    <row r="108" spans="1:13" ht="19" customHeight="1">
      <c r="A108" s="137"/>
      <c r="C108" s="156" t="s">
        <v>23</v>
      </c>
      <c r="D108" s="157">
        <f>COUNTIFS('Plano 3 ANOS NDC MOZ'!$T:$T,$C108,'Plano 3 ANOS NDC MOZ'!$M:$M,D$107)</f>
        <v>0</v>
      </c>
      <c r="E108" s="157">
        <f>COUNTIFS('Plano 3 ANOS NDC MOZ'!$T:$T,$C108,'Plano 3 ANOS NDC MOZ'!$M:$M,E$107)</f>
        <v>5</v>
      </c>
      <c r="F108" s="157">
        <f>COUNTIFS('Plano 3 ANOS NDC MOZ'!$T:$T,$C108,'Plano 3 ANOS NDC MOZ'!$M:$M,F$107)</f>
        <v>1</v>
      </c>
      <c r="G108" s="157">
        <f>COUNTIFS('Plano 3 ANOS NDC MOZ'!$T:$T,$C108,'Plano 3 ANOS NDC MOZ'!$M:$M,"")</f>
        <v>59</v>
      </c>
      <c r="H108" s="162">
        <f>COUNTIF('Plano 3 ANOS NDC MOZ'!T:T,C108)</f>
        <v>66</v>
      </c>
      <c r="I108" s="141"/>
      <c r="J108" s="141"/>
      <c r="K108" s="141"/>
      <c r="M108" s="137"/>
    </row>
    <row r="109" spans="1:13">
      <c r="A109" s="137"/>
      <c r="C109" s="156" t="s">
        <v>22</v>
      </c>
      <c r="D109" s="157">
        <f>COUNTIFS('Plano 3 ANOS NDC MOZ'!$T:$T,$C109,'Plano 3 ANOS NDC MOZ'!$M:$M,D$107)</f>
        <v>6</v>
      </c>
      <c r="E109" s="157">
        <f>COUNTIFS('Plano 3 ANOS NDC MOZ'!$T:$T,$C109,'Plano 3 ANOS NDC MOZ'!$M:$M,E$107)</f>
        <v>6</v>
      </c>
      <c r="F109" s="157">
        <f>COUNTIFS('Plano 3 ANOS NDC MOZ'!$T:$T,$C109,'Plano 3 ANOS NDC MOZ'!$M:$M,F$107)</f>
        <v>1</v>
      </c>
      <c r="G109" s="157">
        <f>COUNTIFS('Plano 3 ANOS NDC MOZ'!$T:$T,$C109,'Plano 3 ANOS NDC MOZ'!$M:$M,"")</f>
        <v>40</v>
      </c>
      <c r="H109" s="162">
        <f>COUNTIF('Plano 3 ANOS NDC MOZ'!T:T,C109)</f>
        <v>53</v>
      </c>
      <c r="I109" s="141"/>
      <c r="J109" s="141"/>
      <c r="K109" s="141"/>
      <c r="M109" s="137"/>
    </row>
    <row r="110" spans="1:13">
      <c r="A110" s="137"/>
      <c r="C110" s="156" t="s">
        <v>24</v>
      </c>
      <c r="D110" s="157">
        <f>COUNTIFS('Plano 3 ANOS NDC MOZ'!$T:$T,$C110,'Plano 3 ANOS NDC MOZ'!$M:$M,D$107)</f>
        <v>47</v>
      </c>
      <c r="E110" s="157">
        <f>COUNTIFS('Plano 3 ANOS NDC MOZ'!$T:$T,$C110,'Plano 3 ANOS NDC MOZ'!$M:$M,E$107)</f>
        <v>17</v>
      </c>
      <c r="F110" s="157">
        <f>COUNTIFS('Plano 3 ANOS NDC MOZ'!$T:$T,$C110,'Plano 3 ANOS NDC MOZ'!$M:$M,F$107)</f>
        <v>1</v>
      </c>
      <c r="G110" s="157">
        <f>COUNTIFS('Plano 3 ANOS NDC MOZ'!$T:$T,$C110,'Plano 3 ANOS NDC MOZ'!$M:$M,"")</f>
        <v>50</v>
      </c>
      <c r="H110" s="162">
        <f>COUNTIF('Plano 3 ANOS NDC MOZ'!T:T,C110)</f>
        <v>116</v>
      </c>
      <c r="I110" s="141"/>
      <c r="J110" s="141"/>
      <c r="K110" s="141"/>
      <c r="M110" s="137"/>
    </row>
    <row r="111" spans="1:13">
      <c r="A111" s="137"/>
      <c r="I111" s="141"/>
      <c r="J111" s="141"/>
      <c r="K111" s="141"/>
      <c r="M111" s="137"/>
    </row>
    <row r="112" spans="1:13">
      <c r="A112" s="137"/>
      <c r="I112" s="141"/>
      <c r="J112" s="141"/>
      <c r="K112" s="141"/>
      <c r="M112" s="137"/>
    </row>
    <row r="113" spans="1:13">
      <c r="A113" s="137"/>
      <c r="D113" s="269" t="s">
        <v>963</v>
      </c>
      <c r="E113" s="269"/>
      <c r="F113" s="269"/>
      <c r="G113" s="269"/>
      <c r="H113" s="160"/>
      <c r="I113" s="141"/>
      <c r="J113" s="141"/>
      <c r="K113" s="141"/>
      <c r="M113" s="137"/>
    </row>
    <row r="114" spans="1:13" ht="31">
      <c r="A114" s="137"/>
      <c r="C114" s="150" t="s">
        <v>971</v>
      </c>
      <c r="D114" s="150" t="s">
        <v>38</v>
      </c>
      <c r="E114" s="150" t="s">
        <v>39</v>
      </c>
      <c r="F114" s="150" t="s">
        <v>26</v>
      </c>
      <c r="G114" s="164" t="s">
        <v>1053</v>
      </c>
      <c r="H114" s="150" t="s">
        <v>969</v>
      </c>
      <c r="I114" s="141"/>
      <c r="J114" s="141"/>
      <c r="K114" s="141"/>
      <c r="M114" s="137"/>
    </row>
    <row r="115" spans="1:13">
      <c r="A115" s="137"/>
      <c r="C115" s="158" t="s">
        <v>32</v>
      </c>
      <c r="D115" s="157">
        <f>COUNTIFS('Plano 3 ANOS NDC MOZ'!$S:$S,$C115,'Plano 3 ANOS NDC MOZ'!$M:$M,D$114)</f>
        <v>48</v>
      </c>
      <c r="E115" s="157">
        <f>COUNTIFS('Plano 3 ANOS NDC MOZ'!$S:$S,$C115,'Plano 3 ANOS NDC MOZ'!$M:$M,E$114)</f>
        <v>0</v>
      </c>
      <c r="F115" s="157">
        <f>COUNTIFS('Plano 3 ANOS NDC MOZ'!$S:$S,$C115,'Plano 3 ANOS NDC MOZ'!$M:$M,F$114)</f>
        <v>0</v>
      </c>
      <c r="G115" s="157">
        <f>COUNTIFS('Plano 3 ANOS NDC MOZ'!$S:$S,$C115,'Plano 3 ANOS NDC MOZ'!$M:$M,"")</f>
        <v>0</v>
      </c>
      <c r="H115" s="162">
        <f>COUNTIF('Plano 3 ANOS NDC MOZ'!S:S,C115)</f>
        <v>48</v>
      </c>
      <c r="I115" s="141"/>
      <c r="J115" s="141"/>
      <c r="K115" s="141"/>
      <c r="M115" s="137"/>
    </row>
    <row r="116" spans="1:13">
      <c r="A116" s="137"/>
      <c r="C116" s="159" t="s">
        <v>14</v>
      </c>
      <c r="D116" s="157">
        <f>COUNTIFS('Plano 3 ANOS NDC MOZ'!$S:$S,$C116,'Plano 3 ANOS NDC MOZ'!$M:$M,D$114)</f>
        <v>4</v>
      </c>
      <c r="E116" s="157">
        <f>COUNTIFS('Plano 3 ANOS NDC MOZ'!$S:$S,$C116,'Plano 3 ANOS NDC MOZ'!$M:$M,E$114)</f>
        <v>2</v>
      </c>
      <c r="F116" s="157">
        <f>COUNTIFS('Plano 3 ANOS NDC MOZ'!$S:$S,$C116,'Plano 3 ANOS NDC MOZ'!$M:$M,F$114)</f>
        <v>0</v>
      </c>
      <c r="G116" s="157">
        <f>COUNTIFS('Plano 3 ANOS NDC MOZ'!$S:$S,$C116,'Plano 3 ANOS NDC MOZ'!$M:$M,"")</f>
        <v>20</v>
      </c>
      <c r="H116" s="162">
        <f>COUNTIF('Plano 3 ANOS NDC MOZ'!S:S,C116)</f>
        <v>26</v>
      </c>
      <c r="I116" s="141"/>
      <c r="J116" s="141"/>
      <c r="K116" s="141"/>
      <c r="M116" s="137"/>
    </row>
    <row r="117" spans="1:13">
      <c r="A117" s="137"/>
      <c r="C117" s="159" t="s">
        <v>16</v>
      </c>
      <c r="D117" s="157">
        <f>COUNTIFS('Plano 3 ANOS NDC MOZ'!$S:$S,$C117,'Plano 3 ANOS NDC MOZ'!$M:$M,D$114)</f>
        <v>0</v>
      </c>
      <c r="E117" s="157">
        <f>COUNTIFS('Plano 3 ANOS NDC MOZ'!$S:$S,$C117,'Plano 3 ANOS NDC MOZ'!$M:$M,E$114)</f>
        <v>6</v>
      </c>
      <c r="F117" s="157">
        <f>COUNTIFS('Plano 3 ANOS NDC MOZ'!$S:$S,$C117,'Plano 3 ANOS NDC MOZ'!$M:$M,F$114)</f>
        <v>1</v>
      </c>
      <c r="G117" s="157">
        <f>COUNTIFS('Plano 3 ANOS NDC MOZ'!$S:$S,$C117,'Plano 3 ANOS NDC MOZ'!$M:$M,"")</f>
        <v>13</v>
      </c>
      <c r="H117" s="162">
        <f>COUNTIF('Plano 3 ANOS NDC MOZ'!S:S,C117)</f>
        <v>20</v>
      </c>
      <c r="I117" s="141"/>
      <c r="J117" s="141"/>
      <c r="K117" s="141"/>
      <c r="M117" s="137"/>
    </row>
    <row r="118" spans="1:13">
      <c r="A118" s="137"/>
      <c r="C118" s="159" t="s">
        <v>25</v>
      </c>
      <c r="D118" s="157">
        <f>COUNTIFS('Plano 3 ANOS NDC MOZ'!$S:$S,$C118,'Plano 3 ANOS NDC MOZ'!$M:$M,D$114)</f>
        <v>0</v>
      </c>
      <c r="E118" s="157">
        <f>COUNTIFS('Plano 3 ANOS NDC MOZ'!$S:$S,$C118,'Plano 3 ANOS NDC MOZ'!$M:$M,E$114)</f>
        <v>6</v>
      </c>
      <c r="F118" s="157">
        <f>COUNTIFS('Plano 3 ANOS NDC MOZ'!$S:$S,$C118,'Plano 3 ANOS NDC MOZ'!$M:$M,F$114)</f>
        <v>1</v>
      </c>
      <c r="G118" s="157">
        <f>COUNTIFS('Plano 3 ANOS NDC MOZ'!$S:$S,$C118,'Plano 3 ANOS NDC MOZ'!$M:$M,"")</f>
        <v>17</v>
      </c>
      <c r="H118" s="162">
        <f>COUNTIF('Plano 3 ANOS NDC MOZ'!S:S,C118)</f>
        <v>24</v>
      </c>
      <c r="I118" s="141"/>
      <c r="J118" s="141"/>
      <c r="K118" s="141"/>
      <c r="M118" s="137"/>
    </row>
    <row r="119" spans="1:13" ht="31">
      <c r="A119" s="137"/>
      <c r="C119" s="159" t="s">
        <v>870</v>
      </c>
      <c r="D119" s="157">
        <f>COUNTIFS('Plano 3 ANOS NDC MOZ'!$S:$S,$C119,'Plano 3 ANOS NDC MOZ'!$M:$M,D$114)</f>
        <v>0</v>
      </c>
      <c r="E119" s="157">
        <f>COUNTIFS('Plano 3 ANOS NDC MOZ'!$S:$S,$C119,'Plano 3 ANOS NDC MOZ'!$M:$M,E$114)</f>
        <v>0</v>
      </c>
      <c r="F119" s="157">
        <f>COUNTIFS('Plano 3 ANOS NDC MOZ'!$S:$S,$C119,'Plano 3 ANOS NDC MOZ'!$M:$M,F$114)</f>
        <v>0</v>
      </c>
      <c r="G119" s="157">
        <f>COUNTIFS('Plano 3 ANOS NDC MOZ'!$S:$S,$C119,'Plano 3 ANOS NDC MOZ'!$M:$M,"")</f>
        <v>37</v>
      </c>
      <c r="H119" s="162">
        <f>COUNTIF('Plano 3 ANOS NDC MOZ'!S:S,C119)</f>
        <v>37</v>
      </c>
      <c r="I119" s="141"/>
      <c r="J119" s="141"/>
      <c r="K119" s="141"/>
      <c r="M119" s="137"/>
    </row>
    <row r="120" spans="1:13">
      <c r="A120" s="137"/>
      <c r="C120" s="159" t="s">
        <v>30</v>
      </c>
      <c r="D120" s="157">
        <f>COUNTIFS('Plano 3 ANOS NDC MOZ'!$S:$S,$C120,'Plano 3 ANOS NDC MOZ'!$M:$M,D$114)</f>
        <v>0</v>
      </c>
      <c r="E120" s="157">
        <f>COUNTIFS('Plano 3 ANOS NDC MOZ'!$S:$S,$C120,'Plano 3 ANOS NDC MOZ'!$M:$M,E$114)</f>
        <v>3</v>
      </c>
      <c r="F120" s="157">
        <f>COUNTIFS('Plano 3 ANOS NDC MOZ'!$S:$S,$C120,'Plano 3 ANOS NDC MOZ'!$M:$M,F$114)</f>
        <v>0</v>
      </c>
      <c r="G120" s="157">
        <f>COUNTIFS('Plano 3 ANOS NDC MOZ'!$S:$S,$C120,'Plano 3 ANOS NDC MOZ'!$M:$M,"")</f>
        <v>12</v>
      </c>
      <c r="H120" s="162">
        <f>COUNTIF('Plano 3 ANOS NDC MOZ'!S:S,C120)</f>
        <v>15</v>
      </c>
      <c r="I120" s="141"/>
      <c r="J120" s="141"/>
      <c r="K120" s="141"/>
      <c r="M120" s="137"/>
    </row>
    <row r="121" spans="1:13">
      <c r="A121" s="137"/>
      <c r="C121" s="159" t="s">
        <v>18</v>
      </c>
      <c r="D121" s="157">
        <f>COUNTIFS('Plano 3 ANOS NDC MOZ'!$S:$S,$C121,'Plano 3 ANOS NDC MOZ'!$M:$M,D$114)</f>
        <v>0</v>
      </c>
      <c r="E121" s="157">
        <f>COUNTIFS('Plano 3 ANOS NDC MOZ'!$S:$S,$C121,'Plano 3 ANOS NDC MOZ'!$M:$M,E$114)</f>
        <v>1</v>
      </c>
      <c r="F121" s="157">
        <f>COUNTIFS('Plano 3 ANOS NDC MOZ'!$S:$S,$C121,'Plano 3 ANOS NDC MOZ'!$M:$M,F$114)</f>
        <v>0</v>
      </c>
      <c r="G121" s="157">
        <f>COUNTIFS('Plano 3 ANOS NDC MOZ'!$S:$S,$C121,'Plano 3 ANOS NDC MOZ'!$M:$M,"")</f>
        <v>9</v>
      </c>
      <c r="H121" s="162">
        <f>COUNTIF('Plano 3 ANOS NDC MOZ'!S:S,C121)</f>
        <v>12</v>
      </c>
      <c r="I121" s="141"/>
      <c r="J121" s="141"/>
      <c r="K121" s="141"/>
      <c r="M121" s="137"/>
    </row>
    <row r="122" spans="1:13">
      <c r="A122" s="137"/>
      <c r="C122" s="159" t="s">
        <v>869</v>
      </c>
      <c r="D122" s="157">
        <f>COUNTIFS('Plano 3 ANOS NDC MOZ'!$S:$S,$C122,'Plano 3 ANOS NDC MOZ'!$M:$M,D$114)</f>
        <v>0</v>
      </c>
      <c r="E122" s="157">
        <f>COUNTIFS('Plano 3 ANOS NDC MOZ'!$S:$S,$C122,'Plano 3 ANOS NDC MOZ'!$M:$M,E$114)</f>
        <v>4</v>
      </c>
      <c r="F122" s="157">
        <f>COUNTIFS('Plano 3 ANOS NDC MOZ'!$S:$S,$C122,'Plano 3 ANOS NDC MOZ'!$M:$M,F$114)</f>
        <v>1</v>
      </c>
      <c r="G122" s="157">
        <f>COUNTIFS('Plano 3 ANOS NDC MOZ'!$S:$S,$C122,'Plano 3 ANOS NDC MOZ'!$M:$M,"")</f>
        <v>8</v>
      </c>
      <c r="H122" s="162">
        <f>COUNTIF('Plano 3 ANOS NDC MOZ'!S:S,C122)</f>
        <v>13</v>
      </c>
      <c r="I122" s="141"/>
      <c r="J122" s="141"/>
      <c r="K122" s="141"/>
      <c r="M122" s="137"/>
    </row>
    <row r="123" spans="1:13">
      <c r="A123" s="137"/>
      <c r="C123" s="159" t="s">
        <v>31</v>
      </c>
      <c r="D123" s="157">
        <f>COUNTIFS('Plano 3 ANOS NDC MOZ'!$S:$S,$C123,'Plano 3 ANOS NDC MOZ'!$M:$M,D$114)</f>
        <v>0</v>
      </c>
      <c r="E123" s="157">
        <f>COUNTIFS('Plano 3 ANOS NDC MOZ'!$S:$S,$C123,'Plano 3 ANOS NDC MOZ'!$M:$M,E$114)</f>
        <v>1</v>
      </c>
      <c r="F123" s="157">
        <f>COUNTIFS('Plano 3 ANOS NDC MOZ'!$S:$S,$C123,'Plano 3 ANOS NDC MOZ'!$M:$M,F$114)</f>
        <v>0</v>
      </c>
      <c r="G123" s="157">
        <f>COUNTIFS('Plano 3 ANOS NDC MOZ'!$S:$S,$C123,'Plano 3 ANOS NDC MOZ'!$M:$M,"")</f>
        <v>24</v>
      </c>
      <c r="H123" s="162">
        <f>COUNTIF('Plano 3 ANOS NDC MOZ'!S:S,C123)</f>
        <v>25</v>
      </c>
      <c r="I123" s="141"/>
      <c r="J123" s="141"/>
      <c r="K123" s="141"/>
      <c r="M123" s="137"/>
    </row>
    <row r="124" spans="1:13">
      <c r="A124" s="137"/>
      <c r="C124" s="159" t="s">
        <v>871</v>
      </c>
      <c r="D124" s="157">
        <f>COUNTIFS('Plano 3 ANOS NDC MOZ'!$S:$S,$C124,'Plano 3 ANOS NDC MOZ'!$M:$M,D$114)</f>
        <v>0</v>
      </c>
      <c r="E124" s="157">
        <f>COUNTIFS('Plano 3 ANOS NDC MOZ'!$S:$S,$C124,'Plano 3 ANOS NDC MOZ'!$M:$M,E$114)</f>
        <v>0</v>
      </c>
      <c r="F124" s="157">
        <f>COUNTIFS('Plano 3 ANOS NDC MOZ'!$S:$S,$C124,'Plano 3 ANOS NDC MOZ'!$M:$M,F$114)</f>
        <v>0</v>
      </c>
      <c r="G124" s="157">
        <f>COUNTIFS('Plano 3 ANOS NDC MOZ'!$S:$S,$C124,'Plano 3 ANOS NDC MOZ'!$M:$M,"")</f>
        <v>5</v>
      </c>
      <c r="H124" s="162">
        <f>COUNTIF('Plano 3 ANOS NDC MOZ'!S:S,C124)</f>
        <v>5</v>
      </c>
      <c r="I124" s="141"/>
      <c r="J124" s="141"/>
      <c r="K124" s="141"/>
      <c r="M124" s="137"/>
    </row>
    <row r="125" spans="1:13">
      <c r="A125" s="137"/>
      <c r="C125" s="159" t="s">
        <v>169</v>
      </c>
      <c r="D125" s="157">
        <f>COUNTIFS('Plano 3 ANOS NDC MOZ'!$S:$S,$C125,'Plano 3 ANOS NDC MOZ'!$M:$M,D$114)</f>
        <v>1</v>
      </c>
      <c r="E125" s="157">
        <f>COUNTIFS('Plano 3 ANOS NDC MOZ'!$S:$S,$C125,'Plano 3 ANOS NDC MOZ'!$M:$M,E$114)</f>
        <v>5</v>
      </c>
      <c r="F125" s="157">
        <f>COUNTIFS('Plano 3 ANOS NDC MOZ'!$S:$S,$C125,'Plano 3 ANOS NDC MOZ'!$M:$M,F$114)</f>
        <v>0</v>
      </c>
      <c r="G125" s="157">
        <f>COUNTIFS('Plano 3 ANOS NDC MOZ'!$S:$S,$C125,'Plano 3 ANOS NDC MOZ'!$M:$M,"")</f>
        <v>4</v>
      </c>
      <c r="H125" s="162">
        <f>COUNTIF('Plano 3 ANOS NDC MOZ'!S:S,C125)</f>
        <v>10</v>
      </c>
      <c r="I125" s="141"/>
      <c r="J125" s="141"/>
      <c r="K125" s="141"/>
      <c r="M125" s="137"/>
    </row>
    <row r="126" spans="1:13">
      <c r="A126" s="137"/>
      <c r="C126" s="148"/>
      <c r="D126" s="145"/>
      <c r="E126" s="145"/>
      <c r="F126" s="145"/>
      <c r="G126" s="145"/>
      <c r="H126" s="146"/>
      <c r="I126" s="141"/>
      <c r="J126" s="141"/>
      <c r="K126" s="141"/>
      <c r="M126" s="137"/>
    </row>
    <row r="127" spans="1:13" ht="16" thickBot="1">
      <c r="A127" s="137"/>
      <c r="C127" s="148"/>
      <c r="D127" s="145"/>
      <c r="E127" s="145"/>
      <c r="F127" s="145"/>
      <c r="G127" s="145"/>
      <c r="H127" s="146"/>
      <c r="I127" s="141"/>
      <c r="J127" s="141"/>
      <c r="K127" s="141"/>
      <c r="M127" s="137"/>
    </row>
    <row r="128" spans="1:13" ht="47.5" thickTop="1" thickBot="1">
      <c r="A128" s="137"/>
      <c r="C128" s="151" t="s">
        <v>972</v>
      </c>
      <c r="D128" s="152" t="s">
        <v>859</v>
      </c>
      <c r="E128" s="153" t="s">
        <v>860</v>
      </c>
      <c r="F128" s="154" t="s">
        <v>861</v>
      </c>
      <c r="G128" s="155" t="s">
        <v>862</v>
      </c>
      <c r="H128" s="151" t="s">
        <v>964</v>
      </c>
      <c r="I128" s="141"/>
      <c r="J128" s="141"/>
      <c r="K128" s="141"/>
      <c r="M128" s="137"/>
    </row>
    <row r="129" spans="1:13" ht="16.5" thickTop="1" thickBot="1">
      <c r="A129" s="137"/>
      <c r="C129" s="159" t="s">
        <v>40</v>
      </c>
      <c r="D129" s="157">
        <f>COUNTIFS('Plano 3 ANOS NDC MOZ'!$R:$R,$C129,'Plano 3 ANOS NDC MOZ'!$Q:$Q,D$128)</f>
        <v>4</v>
      </c>
      <c r="E129" s="157">
        <f>COUNTIFS('Plano 3 ANOS NDC MOZ'!$R:$R,$C129,'Plano 3 ANOS NDC MOZ'!$Q:$Q,E$128)</f>
        <v>3</v>
      </c>
      <c r="F129" s="157">
        <f>COUNTIFS('Plano 3 ANOS NDC MOZ'!$R:$R,$C129,'Plano 3 ANOS NDC MOZ'!$Q:$Q,F$128)</f>
        <v>8</v>
      </c>
      <c r="G129" s="157">
        <f>COUNTIFS('Plano 3 ANOS NDC MOZ'!$R:$R,$C129,'Plano 3 ANOS NDC MOZ'!$Q:$Q,G$128)</f>
        <v>1</v>
      </c>
      <c r="H129" s="161">
        <f>COUNTIF('Plano 3 ANOS NDC MOZ'!R:R,C129)</f>
        <v>16</v>
      </c>
      <c r="I129" s="141"/>
      <c r="J129" s="141"/>
      <c r="K129" s="141"/>
      <c r="M129" s="137"/>
    </row>
    <row r="130" spans="1:13" ht="16.5" thickTop="1" thickBot="1">
      <c r="A130" s="137"/>
      <c r="C130" s="159" t="s">
        <v>965</v>
      </c>
      <c r="D130" s="157">
        <f>COUNTIFS('Plano 3 ANOS NDC MOZ'!$R:$R,$C130,'Plano 3 ANOS NDC MOZ'!$Q:$Q,D$128)</f>
        <v>1</v>
      </c>
      <c r="E130" s="157">
        <f>COUNTIFS('Plano 3 ANOS NDC MOZ'!$R:$R,$C130,'Plano 3 ANOS NDC MOZ'!$Q:$Q,E$128)</f>
        <v>1</v>
      </c>
      <c r="F130" s="157">
        <f>COUNTIFS('Plano 3 ANOS NDC MOZ'!$R:$R,$C130,'Plano 3 ANOS NDC MOZ'!$Q:$Q,F$128)</f>
        <v>2</v>
      </c>
      <c r="G130" s="157">
        <f>COUNTIFS('Plano 3 ANOS NDC MOZ'!$R:$R,$C130,'Plano 3 ANOS NDC MOZ'!$Q:$Q,G$128)</f>
        <v>4</v>
      </c>
      <c r="H130" s="161">
        <f>COUNTIF('Plano 3 ANOS NDC MOZ'!R:R,C130)</f>
        <v>8</v>
      </c>
      <c r="I130" s="141"/>
      <c r="J130" s="141"/>
      <c r="K130" s="141"/>
      <c r="M130" s="137"/>
    </row>
    <row r="131" spans="1:13" ht="16.5" thickTop="1" thickBot="1">
      <c r="A131" s="137"/>
      <c r="C131" s="159" t="s">
        <v>96</v>
      </c>
      <c r="D131" s="157">
        <f>COUNTIFS('Plano 3 ANOS NDC MOZ'!$R:$R,$C131,'Plano 3 ANOS NDC MOZ'!$Q:$Q,D$128)</f>
        <v>0</v>
      </c>
      <c r="E131" s="157">
        <f>COUNTIFS('Plano 3 ANOS NDC MOZ'!$R:$R,$C131,'Plano 3 ANOS NDC MOZ'!$Q:$Q,E$128)</f>
        <v>1</v>
      </c>
      <c r="F131" s="157">
        <f>COUNTIFS('Plano 3 ANOS NDC MOZ'!$R:$R,$C131,'Plano 3 ANOS NDC MOZ'!$Q:$Q,F$128)</f>
        <v>16</v>
      </c>
      <c r="G131" s="157">
        <f>COUNTIFS('Plano 3 ANOS NDC MOZ'!$R:$R,$C131,'Plano 3 ANOS NDC MOZ'!$Q:$Q,G$128)</f>
        <v>9</v>
      </c>
      <c r="H131" s="161">
        <f>COUNTIF('Plano 3 ANOS NDC MOZ'!R:R,C131)</f>
        <v>26</v>
      </c>
      <c r="I131" s="141"/>
      <c r="J131" s="141"/>
      <c r="K131" s="141"/>
      <c r="M131" s="137"/>
    </row>
    <row r="132" spans="1:13" ht="16.5" thickTop="1" thickBot="1">
      <c r="A132" s="137"/>
      <c r="C132" s="159" t="s">
        <v>178</v>
      </c>
      <c r="D132" s="157">
        <f>COUNTIFS('Plano 3 ANOS NDC MOZ'!$R:$R,$C132,'Plano 3 ANOS NDC MOZ'!$Q:$Q,D$128)</f>
        <v>3</v>
      </c>
      <c r="E132" s="157">
        <f>COUNTIFS('Plano 3 ANOS NDC MOZ'!$R:$R,$C132,'Plano 3 ANOS NDC MOZ'!$Q:$Q,E$128)</f>
        <v>7</v>
      </c>
      <c r="F132" s="157">
        <f>COUNTIFS('Plano 3 ANOS NDC MOZ'!$R:$R,$C132,'Plano 3 ANOS NDC MOZ'!$Q:$Q,F$128)</f>
        <v>4</v>
      </c>
      <c r="G132" s="157">
        <f>COUNTIFS('Plano 3 ANOS NDC MOZ'!$R:$R,$C132,'Plano 3 ANOS NDC MOZ'!$Q:$Q,G$128)</f>
        <v>1</v>
      </c>
      <c r="H132" s="161">
        <f>COUNTIF('Plano 3 ANOS NDC MOZ'!R:R,C132)</f>
        <v>15</v>
      </c>
      <c r="I132" s="141"/>
      <c r="J132" s="141"/>
      <c r="K132" s="141"/>
      <c r="M132" s="137"/>
    </row>
    <row r="133" spans="1:13" ht="16.5" thickTop="1" thickBot="1">
      <c r="A133" s="137"/>
      <c r="C133" s="159" t="s">
        <v>966</v>
      </c>
      <c r="D133" s="157">
        <f>COUNTIFS('Plano 3 ANOS NDC MOZ'!$R:$R,$C133,'Plano 3 ANOS NDC MOZ'!$Q:$Q,D$128)</f>
        <v>1</v>
      </c>
      <c r="E133" s="157">
        <f>COUNTIFS('Plano 3 ANOS NDC MOZ'!$R:$R,$C133,'Plano 3 ANOS NDC MOZ'!$Q:$Q,E$128)</f>
        <v>2</v>
      </c>
      <c r="F133" s="157">
        <f>COUNTIFS('Plano 3 ANOS NDC MOZ'!$R:$R,$C133,'Plano 3 ANOS NDC MOZ'!$Q:$Q,F$128)</f>
        <v>3</v>
      </c>
      <c r="G133" s="157">
        <f>COUNTIFS('Plano 3 ANOS NDC MOZ'!$R:$R,$C133,'Plano 3 ANOS NDC MOZ'!$Q:$Q,G$128)</f>
        <v>4</v>
      </c>
      <c r="H133" s="161">
        <f>COUNTIF('Plano 3 ANOS NDC MOZ'!R:R,C133)</f>
        <v>10</v>
      </c>
      <c r="I133" s="141"/>
      <c r="J133" s="141"/>
      <c r="K133" s="141"/>
      <c r="M133" s="137"/>
    </row>
    <row r="134" spans="1:13" ht="16.5" thickTop="1" thickBot="1">
      <c r="A134" s="137"/>
      <c r="C134" s="159" t="s">
        <v>31</v>
      </c>
      <c r="D134" s="157">
        <f>COUNTIFS('Plano 3 ANOS NDC MOZ'!$R:$R,$C134,'Plano 3 ANOS NDC MOZ'!$Q:$Q,D$128)</f>
        <v>3</v>
      </c>
      <c r="E134" s="157">
        <f>COUNTIFS('Plano 3 ANOS NDC MOZ'!$R:$R,$C134,'Plano 3 ANOS NDC MOZ'!$Q:$Q,E$128)</f>
        <v>2</v>
      </c>
      <c r="F134" s="157">
        <f>COUNTIFS('Plano 3 ANOS NDC MOZ'!$R:$R,$C134,'Plano 3 ANOS NDC MOZ'!$Q:$Q,F$128)</f>
        <v>11</v>
      </c>
      <c r="G134" s="157">
        <f>COUNTIFS('Plano 3 ANOS NDC MOZ'!$R:$R,$C134,'Plano 3 ANOS NDC MOZ'!$Q:$Q,G$128)</f>
        <v>9</v>
      </c>
      <c r="H134" s="161">
        <f>COUNTIF('Plano 3 ANOS NDC MOZ'!R:R,C134)</f>
        <v>25</v>
      </c>
      <c r="I134" s="141"/>
      <c r="J134" s="141"/>
      <c r="K134" s="141"/>
      <c r="M134" s="137"/>
    </row>
    <row r="135" spans="1:13" ht="16.5" thickTop="1" thickBot="1">
      <c r="A135" s="137"/>
      <c r="C135" s="159" t="s">
        <v>32</v>
      </c>
      <c r="D135" s="157">
        <f>COUNTIFS('Plano 3 ANOS NDC MOZ'!$R:$R,$C135,'Plano 3 ANOS NDC MOZ'!$Q:$Q,D$128)</f>
        <v>1</v>
      </c>
      <c r="E135" s="157">
        <f>COUNTIFS('Plano 3 ANOS NDC MOZ'!$R:$R,$C135,'Plano 3 ANOS NDC MOZ'!$Q:$Q,E$128)</f>
        <v>9</v>
      </c>
      <c r="F135" s="157">
        <f>COUNTIFS('Plano 3 ANOS NDC MOZ'!$R:$R,$C135,'Plano 3 ANOS NDC MOZ'!$Q:$Q,F$128)</f>
        <v>29</v>
      </c>
      <c r="G135" s="157">
        <f>COUNTIFS('Plano 3 ANOS NDC MOZ'!$R:$R,$C135,'Plano 3 ANOS NDC MOZ'!$Q:$Q,G$128)</f>
        <v>9</v>
      </c>
      <c r="H135" s="161">
        <f>COUNTIF('Plano 3 ANOS NDC MOZ'!R:R,C135)</f>
        <v>48</v>
      </c>
      <c r="I135" s="141"/>
      <c r="J135" s="141"/>
      <c r="K135" s="141"/>
      <c r="M135" s="137"/>
    </row>
    <row r="136" spans="1:13" ht="16.5" thickTop="1" thickBot="1">
      <c r="A136" s="137"/>
      <c r="C136" s="159" t="s">
        <v>967</v>
      </c>
      <c r="D136" s="157">
        <f>COUNTIFS('Plano 3 ANOS NDC MOZ'!$R:$R,$C136,'Plano 3 ANOS NDC MOZ'!$Q:$Q,D$128)</f>
        <v>4</v>
      </c>
      <c r="E136" s="157">
        <f>COUNTIFS('Plano 3 ANOS NDC MOZ'!$R:$R,$C136,'Plano 3 ANOS NDC MOZ'!$Q:$Q,E$128)</f>
        <v>0</v>
      </c>
      <c r="F136" s="157">
        <f>COUNTIFS('Plano 3 ANOS NDC MOZ'!$R:$R,$C136,'Plano 3 ANOS NDC MOZ'!$Q:$Q,F$128)</f>
        <v>2</v>
      </c>
      <c r="G136" s="157">
        <f>COUNTIFS('Plano 3 ANOS NDC MOZ'!$R:$R,$C136,'Plano 3 ANOS NDC MOZ'!$Q:$Q,G$128)</f>
        <v>2</v>
      </c>
      <c r="H136" s="161">
        <f>COUNTIF('Plano 3 ANOS NDC MOZ'!R:R,C136)</f>
        <v>8</v>
      </c>
      <c r="I136" s="141"/>
      <c r="J136" s="141"/>
      <c r="K136" s="141"/>
      <c r="M136" s="137"/>
    </row>
    <row r="137" spans="1:13" ht="16.5" thickTop="1" thickBot="1">
      <c r="A137" s="137"/>
      <c r="C137" s="159" t="s">
        <v>974</v>
      </c>
      <c r="D137" s="157">
        <f>COUNTIFS('Plano 3 ANOS NDC MOZ'!$R:$R,$C137,'Plano 3 ANOS NDC MOZ'!$Q:$Q,D$128)</f>
        <v>2</v>
      </c>
      <c r="E137" s="157">
        <f>COUNTIFS('Plano 3 ANOS NDC MOZ'!$R:$R,$C137,'Plano 3 ANOS NDC MOZ'!$Q:$Q,E$128)</f>
        <v>2</v>
      </c>
      <c r="F137" s="157">
        <f>COUNTIFS('Plano 3 ANOS NDC MOZ'!$R:$R,$C137,'Plano 3 ANOS NDC MOZ'!$Q:$Q,F$128)</f>
        <v>2</v>
      </c>
      <c r="G137" s="157">
        <f>COUNTIFS('Plano 3 ANOS NDC MOZ'!$R:$R,$C137,'Plano 3 ANOS NDC MOZ'!$Q:$Q,G$128)</f>
        <v>1</v>
      </c>
      <c r="H137" s="161">
        <f>COUNTIF('Plano 3 ANOS NDC MOZ'!R:R,C137)</f>
        <v>7</v>
      </c>
      <c r="I137" s="141"/>
      <c r="J137" s="141"/>
      <c r="K137" s="141"/>
      <c r="M137" s="137"/>
    </row>
    <row r="138" spans="1:13" ht="16.5" thickTop="1" thickBot="1">
      <c r="A138" s="137"/>
      <c r="C138" s="159" t="s">
        <v>750</v>
      </c>
      <c r="D138" s="157">
        <f>COUNTIFS('Plano 3 ANOS NDC MOZ'!$R:$R,$C138,'Plano 3 ANOS NDC MOZ'!$Q:$Q,D$128)</f>
        <v>2</v>
      </c>
      <c r="E138" s="157">
        <f>COUNTIFS('Plano 3 ANOS NDC MOZ'!$R:$R,$C138,'Plano 3 ANOS NDC MOZ'!$Q:$Q,E$128)</f>
        <v>1</v>
      </c>
      <c r="F138" s="157">
        <f>COUNTIFS('Plano 3 ANOS NDC MOZ'!$R:$R,$C138,'Plano 3 ANOS NDC MOZ'!$Q:$Q,F$128)</f>
        <v>1</v>
      </c>
      <c r="G138" s="157">
        <f>COUNTIFS('Plano 3 ANOS NDC MOZ'!$R:$R,$C138,'Plano 3 ANOS NDC MOZ'!$Q:$Q,G$128)</f>
        <v>1</v>
      </c>
      <c r="H138" s="161">
        <f>COUNTIF('Plano 3 ANOS NDC MOZ'!R:R,C138)</f>
        <v>5</v>
      </c>
      <c r="I138" s="141"/>
      <c r="J138" s="141"/>
      <c r="K138" s="141"/>
      <c r="M138" s="137"/>
    </row>
    <row r="139" spans="1:13" ht="16.5" thickTop="1" thickBot="1">
      <c r="A139" s="137"/>
      <c r="C139" s="159" t="s">
        <v>869</v>
      </c>
      <c r="D139" s="157">
        <f>COUNTIFS('Plano 3 ANOS NDC MOZ'!$R:$R,$C139,'Plano 3 ANOS NDC MOZ'!$Q:$Q,D$128)</f>
        <v>2</v>
      </c>
      <c r="E139" s="157">
        <f>COUNTIFS('Plano 3 ANOS NDC MOZ'!$R:$R,$C139,'Plano 3 ANOS NDC MOZ'!$Q:$Q,E$128)</f>
        <v>5</v>
      </c>
      <c r="F139" s="157">
        <f>COUNTIFS('Plano 3 ANOS NDC MOZ'!$R:$R,$C139,'Plano 3 ANOS NDC MOZ'!$Q:$Q,F$128)</f>
        <v>3</v>
      </c>
      <c r="G139" s="157">
        <f>COUNTIFS('Plano 3 ANOS NDC MOZ'!$R:$R,$C139,'Plano 3 ANOS NDC MOZ'!$Q:$Q,G$128)</f>
        <v>3</v>
      </c>
      <c r="H139" s="161">
        <f>COUNTIF('Plano 3 ANOS NDC MOZ'!R:R,C139)</f>
        <v>13</v>
      </c>
      <c r="I139" s="141"/>
      <c r="J139" s="141"/>
      <c r="K139" s="141"/>
      <c r="M139" s="137"/>
    </row>
    <row r="140" spans="1:13" ht="16.5" thickTop="1" thickBot="1">
      <c r="A140" s="137"/>
      <c r="C140" s="159" t="s">
        <v>18</v>
      </c>
      <c r="D140" s="157">
        <f>COUNTIFS('Plano 3 ANOS NDC MOZ'!$R:$R,$C140,'Plano 3 ANOS NDC MOZ'!$Q:$Q,D$128)</f>
        <v>1</v>
      </c>
      <c r="E140" s="157">
        <f>COUNTIFS('Plano 3 ANOS NDC MOZ'!$R:$R,$C140,'Plano 3 ANOS NDC MOZ'!$Q:$Q,E$128)</f>
        <v>5</v>
      </c>
      <c r="F140" s="157">
        <f>COUNTIFS('Plano 3 ANOS NDC MOZ'!$R:$R,$C140,'Plano 3 ANOS NDC MOZ'!$Q:$Q,F$128)</f>
        <v>2</v>
      </c>
      <c r="G140" s="157">
        <f>COUNTIFS('Plano 3 ANOS NDC MOZ'!$R:$R,$C140,'Plano 3 ANOS NDC MOZ'!$Q:$Q,G$128)</f>
        <v>4</v>
      </c>
      <c r="H140" s="161">
        <f>COUNTIF('Plano 3 ANOS NDC MOZ'!R:R,C140)</f>
        <v>12</v>
      </c>
      <c r="I140" s="141"/>
      <c r="J140" s="141"/>
      <c r="K140" s="141"/>
      <c r="M140" s="137"/>
    </row>
    <row r="141" spans="1:13" ht="32" thickTop="1" thickBot="1">
      <c r="A141" s="137"/>
      <c r="C141" s="159" t="s">
        <v>870</v>
      </c>
      <c r="D141" s="157">
        <f>COUNTIFS('Plano 3 ANOS NDC MOZ'!$R:$R,$C141,'Plano 3 ANOS NDC MOZ'!$Q:$Q,D$128)</f>
        <v>0</v>
      </c>
      <c r="E141" s="157">
        <f>COUNTIFS('Plano 3 ANOS NDC MOZ'!$R:$R,$C141,'Plano 3 ANOS NDC MOZ'!$Q:$Q,E$128)</f>
        <v>7</v>
      </c>
      <c r="F141" s="157">
        <f>COUNTIFS('Plano 3 ANOS NDC MOZ'!$R:$R,$C141,'Plano 3 ANOS NDC MOZ'!$Q:$Q,F$128)</f>
        <v>30</v>
      </c>
      <c r="G141" s="157">
        <f>COUNTIFS('Plano 3 ANOS NDC MOZ'!$R:$R,$C141,'Plano 3 ANOS NDC MOZ'!$Q:$Q,G$128)</f>
        <v>0</v>
      </c>
      <c r="H141" s="161">
        <f>COUNTIF('Plano 3 ANOS NDC MOZ'!R:R,C141)</f>
        <v>37</v>
      </c>
      <c r="I141" s="141"/>
      <c r="J141" s="141"/>
      <c r="K141" s="141"/>
      <c r="M141" s="137"/>
    </row>
    <row r="142" spans="1:13" ht="16.5" thickTop="1" thickBot="1">
      <c r="A142" s="137"/>
      <c r="C142" s="159" t="s">
        <v>871</v>
      </c>
      <c r="D142" s="157">
        <f>COUNTIFS('Plano 3 ANOS NDC MOZ'!$R:$R,$C142,'Plano 3 ANOS NDC MOZ'!$Q:$Q,D$128)</f>
        <v>0</v>
      </c>
      <c r="E142" s="157">
        <f>COUNTIFS('Plano 3 ANOS NDC MOZ'!$R:$R,$C142,'Plano 3 ANOS NDC MOZ'!$Q:$Q,E$128)</f>
        <v>2</v>
      </c>
      <c r="F142" s="157">
        <f>COUNTIFS('Plano 3 ANOS NDC MOZ'!$R:$R,$C142,'Plano 3 ANOS NDC MOZ'!$Q:$Q,F$128)</f>
        <v>3</v>
      </c>
      <c r="G142" s="157">
        <f>COUNTIFS('Plano 3 ANOS NDC MOZ'!$R:$R,$C142,'Plano 3 ANOS NDC MOZ'!$Q:$Q,G$128)</f>
        <v>0</v>
      </c>
      <c r="H142" s="161">
        <f>COUNTIF('Plano 3 ANOS NDC MOZ'!R:R,C142)</f>
        <v>5</v>
      </c>
      <c r="I142" s="141"/>
      <c r="J142" s="141"/>
      <c r="K142" s="141"/>
      <c r="M142" s="137"/>
    </row>
    <row r="143" spans="1:13">
      <c r="A143" s="137"/>
      <c r="C143" s="151" t="s">
        <v>969</v>
      </c>
      <c r="D143" s="151">
        <f>SUM(D129:D142)</f>
        <v>24</v>
      </c>
      <c r="E143" s="151">
        <f>SUM(E129:E142)</f>
        <v>47</v>
      </c>
      <c r="F143" s="151">
        <f>SUM(F129:F142)</f>
        <v>116</v>
      </c>
      <c r="G143" s="151">
        <f>SUM(G129:G142)</f>
        <v>48</v>
      </c>
      <c r="H143" s="151">
        <f>SUM(H129:H142)</f>
        <v>235</v>
      </c>
      <c r="I143" s="141"/>
      <c r="J143" s="141"/>
      <c r="K143" s="141"/>
      <c r="M143" s="137"/>
    </row>
    <row r="144" spans="1:13">
      <c r="A144" s="137"/>
      <c r="C144" s="148"/>
      <c r="D144" s="145"/>
      <c r="E144" s="145"/>
      <c r="F144" s="145"/>
      <c r="G144" s="145"/>
      <c r="H144" s="146"/>
      <c r="I144" s="141"/>
      <c r="J144" s="141"/>
      <c r="K144" s="141"/>
      <c r="M144" s="137"/>
    </row>
    <row r="145" spans="1:13">
      <c r="A145" s="137"/>
      <c r="C145" s="148"/>
      <c r="D145" s="145"/>
      <c r="E145" s="145"/>
      <c r="F145" s="145"/>
      <c r="G145" s="145"/>
      <c r="H145" s="146"/>
      <c r="I145" s="141"/>
      <c r="J145" s="141"/>
      <c r="K145" s="141"/>
      <c r="M145" s="137"/>
    </row>
    <row r="146" spans="1:13">
      <c r="A146" s="137"/>
      <c r="C146" s="148"/>
      <c r="D146" s="145"/>
      <c r="E146" s="145"/>
      <c r="F146" s="145"/>
      <c r="G146" s="145"/>
      <c r="H146" s="146"/>
      <c r="I146" s="141"/>
      <c r="J146" s="141"/>
      <c r="K146" s="141"/>
      <c r="M146" s="137"/>
    </row>
    <row r="147" spans="1:13">
      <c r="A147" s="137"/>
      <c r="B147" s="137"/>
      <c r="C147" s="137"/>
      <c r="D147" s="137"/>
      <c r="E147" s="137"/>
      <c r="F147" s="137"/>
      <c r="G147" s="137"/>
      <c r="H147" s="137"/>
      <c r="I147" s="137"/>
      <c r="J147" s="137"/>
      <c r="K147" s="137"/>
      <c r="L147" s="137"/>
      <c r="M147" s="137"/>
    </row>
    <row r="148" spans="1:13" hidden="1"/>
    <row r="149" spans="1:13" hidden="1"/>
    <row r="150" spans="1:13" hidden="1"/>
    <row r="151" spans="1:13" hidden="1"/>
    <row r="152" spans="1:13" hidden="1"/>
    <row r="153" spans="1:13" hidden="1"/>
    <row r="154" spans="1:13" hidden="1"/>
    <row r="155" spans="1:13" hidden="1"/>
    <row r="156" spans="1:13" hidden="1"/>
    <row r="157" spans="1:13" hidden="1"/>
    <row r="158" spans="1:13" hidden="1"/>
    <row r="159" spans="1:13" hidden="1"/>
    <row r="160" spans="1:13"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sheetData>
  <sortState ref="C114:H125">
    <sortCondition descending="1" ref="H114:H125"/>
  </sortState>
  <mergeCells count="20">
    <mergeCell ref="D24:I24"/>
    <mergeCell ref="C5:E5"/>
    <mergeCell ref="D25:I25"/>
    <mergeCell ref="D20:I20"/>
    <mergeCell ref="D21:I21"/>
    <mergeCell ref="D22:I22"/>
    <mergeCell ref="F10:G10"/>
    <mergeCell ref="F13:F14"/>
    <mergeCell ref="F11:F12"/>
    <mergeCell ref="C4:K4"/>
    <mergeCell ref="C8:K8"/>
    <mergeCell ref="F5:G5"/>
    <mergeCell ref="D23:I23"/>
    <mergeCell ref="C19:I19"/>
    <mergeCell ref="C87:K87"/>
    <mergeCell ref="D106:G106"/>
    <mergeCell ref="D113:G113"/>
    <mergeCell ref="H106:H107"/>
    <mergeCell ref="C31:K31"/>
    <mergeCell ref="C104:K104"/>
  </mergeCells>
  <printOptions horizontalCentered="1" verticalCentered="1"/>
  <pageMargins left="0.25" right="0.25" top="0.25" bottom="0.25" header="0" footer="0"/>
  <pageSetup scale="51" fitToHeight="4"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BN269"/>
  <sheetViews>
    <sheetView showGridLines="0" zoomScale="40" zoomScaleNormal="40" workbookViewId="0">
      <pane xSplit="1" ySplit="3" topLeftCell="B4" activePane="bottomRight" state="frozen"/>
      <selection pane="topRight" activeCell="B1" sqref="B1"/>
      <selection pane="bottomLeft" activeCell="A4" sqref="A4"/>
      <selection pane="bottomRight" activeCell="A4" sqref="A4:A20"/>
    </sheetView>
  </sheetViews>
  <sheetFormatPr defaultColWidth="9.1796875" defaultRowHeight="15.5"/>
  <cols>
    <col min="1" max="1" width="25.90625" style="122" customWidth="1"/>
    <col min="2" max="2" width="76.1796875" style="122" customWidth="1"/>
    <col min="3" max="3" width="96" style="122" customWidth="1"/>
    <col min="4" max="4" width="74.453125" style="109" customWidth="1"/>
    <col min="5" max="5" width="86.81640625" style="109" customWidth="1"/>
    <col min="6" max="6" width="73" style="109" customWidth="1"/>
    <col min="7" max="7" width="47.81640625" style="109" customWidth="1"/>
    <col min="8" max="8" width="50.54296875" style="109" customWidth="1"/>
    <col min="9" max="9" width="51.453125" style="109" customWidth="1"/>
    <col min="10" max="10" width="34.81640625" style="109" hidden="1" customWidth="1"/>
    <col min="11" max="11" width="39.453125" style="109" customWidth="1"/>
    <col min="12" max="12" width="79.453125" style="2" customWidth="1"/>
    <col min="13" max="13" width="13.1796875" style="2" customWidth="1"/>
    <col min="14" max="14" width="22.453125" style="109" customWidth="1"/>
    <col min="15" max="15" width="21.453125" style="109" customWidth="1"/>
    <col min="16" max="16" width="36" style="109" customWidth="1"/>
    <col min="17" max="17" width="45.54296875" style="109" customWidth="1"/>
    <col min="18" max="18" width="32.54296875" style="109" customWidth="1"/>
    <col min="19" max="19" width="18" style="109" customWidth="1"/>
    <col min="20" max="20" width="16.26953125" style="109" customWidth="1"/>
    <col min="21" max="21" width="46.7265625" style="109" customWidth="1"/>
    <col min="22" max="22" width="20" style="109" hidden="1" customWidth="1"/>
    <col min="23" max="23" width="24.08984375" style="109" hidden="1" customWidth="1"/>
    <col min="24" max="24" width="22" style="109" hidden="1" customWidth="1"/>
    <col min="25" max="66" width="5.1796875" style="2" hidden="1" customWidth="1"/>
    <col min="67" max="16384" width="9.1796875" style="1"/>
  </cols>
  <sheetData>
    <row r="1" spans="1:66" s="254" customFormat="1" ht="16" customHeight="1" thickBot="1">
      <c r="A1" s="349" t="s">
        <v>1035</v>
      </c>
      <c r="B1" s="328" t="s">
        <v>45</v>
      </c>
      <c r="C1" s="323" t="s">
        <v>976</v>
      </c>
      <c r="D1" s="336" t="s">
        <v>995</v>
      </c>
      <c r="E1" s="336" t="s">
        <v>41</v>
      </c>
      <c r="F1" s="336" t="s">
        <v>555</v>
      </c>
      <c r="G1" s="336" t="s">
        <v>996</v>
      </c>
      <c r="H1" s="336" t="s">
        <v>997</v>
      </c>
      <c r="I1" s="336" t="s">
        <v>998</v>
      </c>
      <c r="J1" s="336" t="s">
        <v>999</v>
      </c>
      <c r="K1" s="336" t="s">
        <v>1052</v>
      </c>
      <c r="L1" s="328" t="s">
        <v>977</v>
      </c>
      <c r="M1" s="328" t="s">
        <v>0</v>
      </c>
      <c r="N1" s="328" t="s">
        <v>978</v>
      </c>
      <c r="O1" s="328" t="s">
        <v>1041</v>
      </c>
      <c r="P1" s="328" t="s">
        <v>979</v>
      </c>
      <c r="Q1" s="328" t="s">
        <v>864</v>
      </c>
      <c r="R1" s="328" t="s">
        <v>972</v>
      </c>
      <c r="S1" s="328" t="s">
        <v>21</v>
      </c>
      <c r="T1" s="328" t="s">
        <v>20</v>
      </c>
      <c r="U1" s="328" t="s">
        <v>35</v>
      </c>
      <c r="V1" s="338" t="s">
        <v>29</v>
      </c>
      <c r="W1" s="338" t="s">
        <v>28</v>
      </c>
      <c r="X1" s="338" t="s">
        <v>27</v>
      </c>
      <c r="Y1" s="341" t="s">
        <v>36</v>
      </c>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1"/>
      <c r="BF1" s="341"/>
      <c r="BG1" s="341"/>
      <c r="BH1" s="341"/>
      <c r="BI1" s="341"/>
      <c r="BJ1" s="341"/>
      <c r="BK1" s="341"/>
      <c r="BL1" s="341"/>
      <c r="BM1" s="341"/>
      <c r="BN1" s="342"/>
    </row>
    <row r="2" spans="1:66" s="255" customFormat="1">
      <c r="A2" s="350"/>
      <c r="B2" s="329"/>
      <c r="C2" s="324"/>
      <c r="D2" s="337"/>
      <c r="E2" s="337"/>
      <c r="F2" s="337"/>
      <c r="G2" s="337"/>
      <c r="H2" s="337"/>
      <c r="I2" s="337"/>
      <c r="J2" s="337"/>
      <c r="K2" s="337"/>
      <c r="L2" s="329"/>
      <c r="M2" s="329"/>
      <c r="N2" s="329"/>
      <c r="O2" s="329"/>
      <c r="P2" s="329"/>
      <c r="Q2" s="329"/>
      <c r="R2" s="329"/>
      <c r="S2" s="329"/>
      <c r="T2" s="329"/>
      <c r="U2" s="329"/>
      <c r="V2" s="343"/>
      <c r="W2" s="343"/>
      <c r="X2" s="339"/>
      <c r="Y2" s="331">
        <v>2018</v>
      </c>
      <c r="Z2" s="330"/>
      <c r="AA2" s="330"/>
      <c r="AB2" s="330"/>
      <c r="AC2" s="330"/>
      <c r="AD2" s="332"/>
      <c r="AE2" s="330">
        <v>2019</v>
      </c>
      <c r="AF2" s="330"/>
      <c r="AG2" s="330"/>
      <c r="AH2" s="330"/>
      <c r="AI2" s="330"/>
      <c r="AJ2" s="330"/>
      <c r="AK2" s="330"/>
      <c r="AL2" s="330"/>
      <c r="AM2" s="330"/>
      <c r="AN2" s="330"/>
      <c r="AO2" s="330"/>
      <c r="AP2" s="330"/>
      <c r="AQ2" s="331">
        <v>2020</v>
      </c>
      <c r="AR2" s="330"/>
      <c r="AS2" s="330"/>
      <c r="AT2" s="330"/>
      <c r="AU2" s="330"/>
      <c r="AV2" s="330"/>
      <c r="AW2" s="330"/>
      <c r="AX2" s="330"/>
      <c r="AY2" s="330"/>
      <c r="AZ2" s="330"/>
      <c r="BA2" s="330"/>
      <c r="BB2" s="332"/>
      <c r="BC2" s="321">
        <v>2021</v>
      </c>
      <c r="BD2" s="321"/>
      <c r="BE2" s="321"/>
      <c r="BF2" s="321"/>
      <c r="BG2" s="321"/>
      <c r="BH2" s="321"/>
      <c r="BI2" s="321"/>
      <c r="BJ2" s="321"/>
      <c r="BK2" s="321"/>
      <c r="BL2" s="321"/>
      <c r="BM2" s="321"/>
      <c r="BN2" s="322"/>
    </row>
    <row r="3" spans="1:66" s="255" customFormat="1" ht="58.5" customHeight="1" thickBot="1">
      <c r="A3" s="350"/>
      <c r="B3" s="329"/>
      <c r="C3" s="324"/>
      <c r="D3" s="337"/>
      <c r="E3" s="337"/>
      <c r="F3" s="337"/>
      <c r="G3" s="337"/>
      <c r="H3" s="337"/>
      <c r="I3" s="337"/>
      <c r="J3" s="337"/>
      <c r="K3" s="337"/>
      <c r="L3" s="329"/>
      <c r="M3" s="329"/>
      <c r="N3" s="329"/>
      <c r="O3" s="329"/>
      <c r="P3" s="329"/>
      <c r="Q3" s="329"/>
      <c r="R3" s="329"/>
      <c r="S3" s="329"/>
      <c r="T3" s="329"/>
      <c r="U3" s="329"/>
      <c r="V3" s="344"/>
      <c r="W3" s="344"/>
      <c r="X3" s="340"/>
      <c r="Y3" s="3" t="s">
        <v>7</v>
      </c>
      <c r="Z3" s="4" t="s">
        <v>8</v>
      </c>
      <c r="AA3" s="4" t="s">
        <v>9</v>
      </c>
      <c r="AB3" s="4" t="s">
        <v>10</v>
      </c>
      <c r="AC3" s="4" t="s">
        <v>11</v>
      </c>
      <c r="AD3" s="5" t="s">
        <v>12</v>
      </c>
      <c r="AE3" s="6" t="s">
        <v>1</v>
      </c>
      <c r="AF3" s="4" t="s">
        <v>2</v>
      </c>
      <c r="AG3" s="4" t="s">
        <v>3</v>
      </c>
      <c r="AH3" s="4" t="s">
        <v>4</v>
      </c>
      <c r="AI3" s="4" t="s">
        <v>5</v>
      </c>
      <c r="AJ3" s="4" t="s">
        <v>6</v>
      </c>
      <c r="AK3" s="4" t="s">
        <v>7</v>
      </c>
      <c r="AL3" s="4" t="s">
        <v>8</v>
      </c>
      <c r="AM3" s="4" t="s">
        <v>9</v>
      </c>
      <c r="AN3" s="4" t="s">
        <v>10</v>
      </c>
      <c r="AO3" s="4" t="s">
        <v>11</v>
      </c>
      <c r="AP3" s="7" t="s">
        <v>12</v>
      </c>
      <c r="AQ3" s="3" t="s">
        <v>1</v>
      </c>
      <c r="AR3" s="4" t="s">
        <v>2</v>
      </c>
      <c r="AS3" s="4" t="s">
        <v>3</v>
      </c>
      <c r="AT3" s="4" t="s">
        <v>4</v>
      </c>
      <c r="AU3" s="4" t="s">
        <v>5</v>
      </c>
      <c r="AV3" s="4" t="s">
        <v>6</v>
      </c>
      <c r="AW3" s="4" t="s">
        <v>7</v>
      </c>
      <c r="AX3" s="4" t="s">
        <v>8</v>
      </c>
      <c r="AY3" s="4" t="s">
        <v>9</v>
      </c>
      <c r="AZ3" s="4" t="s">
        <v>10</v>
      </c>
      <c r="BA3" s="4" t="s">
        <v>11</v>
      </c>
      <c r="BB3" s="5" t="s">
        <v>12</v>
      </c>
      <c r="BC3" s="6" t="s">
        <v>1</v>
      </c>
      <c r="BD3" s="4" t="s">
        <v>2</v>
      </c>
      <c r="BE3" s="4" t="s">
        <v>3</v>
      </c>
      <c r="BF3" s="4" t="s">
        <v>4</v>
      </c>
      <c r="BG3" s="4" t="s">
        <v>5</v>
      </c>
      <c r="BH3" s="4" t="s">
        <v>6</v>
      </c>
      <c r="BI3" s="4" t="s">
        <v>7</v>
      </c>
      <c r="BJ3" s="4" t="s">
        <v>8</v>
      </c>
      <c r="BK3" s="4" t="s">
        <v>9</v>
      </c>
      <c r="BL3" s="4" t="s">
        <v>10</v>
      </c>
      <c r="BM3" s="4" t="s">
        <v>11</v>
      </c>
      <c r="BN3" s="5" t="s">
        <v>12</v>
      </c>
    </row>
    <row r="4" spans="1:66" s="224" customFormat="1" ht="46.5">
      <c r="A4" s="295" t="s">
        <v>40</v>
      </c>
      <c r="B4" s="297" t="s">
        <v>468</v>
      </c>
      <c r="C4" s="123" t="s">
        <v>556</v>
      </c>
      <c r="D4" s="201" t="s">
        <v>1207</v>
      </c>
      <c r="E4" s="284" t="s">
        <v>557</v>
      </c>
      <c r="F4" s="8" t="s">
        <v>42</v>
      </c>
      <c r="G4" s="8"/>
      <c r="H4" s="8"/>
      <c r="I4" s="8"/>
      <c r="J4" s="8"/>
      <c r="K4" s="8" t="s">
        <v>60</v>
      </c>
      <c r="L4" s="8" t="s">
        <v>1055</v>
      </c>
      <c r="M4" s="8"/>
      <c r="N4" s="204"/>
      <c r="O4" s="165">
        <v>500000</v>
      </c>
      <c r="P4" s="9" t="s">
        <v>1021</v>
      </c>
      <c r="Q4" s="204" t="s">
        <v>859</v>
      </c>
      <c r="R4" s="204" t="s">
        <v>40</v>
      </c>
      <c r="S4" s="204" t="s">
        <v>25</v>
      </c>
      <c r="T4" s="204" t="s">
        <v>24</v>
      </c>
      <c r="U4" s="190"/>
      <c r="V4" s="8"/>
      <c r="W4" s="8"/>
      <c r="X4" s="11"/>
      <c r="Y4" s="14"/>
      <c r="Z4" s="15"/>
      <c r="AA4" s="15"/>
      <c r="AB4" s="15"/>
      <c r="AC4" s="15"/>
      <c r="AD4" s="16"/>
      <c r="AE4" s="14"/>
      <c r="AF4" s="15"/>
      <c r="AG4" s="15"/>
      <c r="AH4" s="15"/>
      <c r="AI4" s="15"/>
      <c r="AJ4" s="15"/>
      <c r="AK4" s="15"/>
      <c r="AL4" s="15"/>
      <c r="AM4" s="15"/>
      <c r="AN4" s="15"/>
      <c r="AO4" s="15"/>
      <c r="AP4" s="16"/>
      <c r="AQ4" s="14"/>
      <c r="AR4" s="15"/>
      <c r="AS4" s="15"/>
      <c r="AT4" s="15"/>
      <c r="AU4" s="15"/>
      <c r="AV4" s="15"/>
      <c r="AW4" s="15"/>
      <c r="AX4" s="15"/>
      <c r="AY4" s="15"/>
      <c r="AZ4" s="15"/>
      <c r="BA4" s="15"/>
      <c r="BB4" s="16"/>
      <c r="BC4" s="14"/>
      <c r="BD4" s="15"/>
      <c r="BE4" s="15"/>
      <c r="BF4" s="15"/>
      <c r="BG4" s="15"/>
      <c r="BH4" s="15"/>
      <c r="BI4" s="15"/>
      <c r="BJ4" s="15"/>
      <c r="BK4" s="15"/>
      <c r="BL4" s="15"/>
      <c r="BM4" s="15"/>
      <c r="BN4" s="16"/>
    </row>
    <row r="5" spans="1:66" s="224" customFormat="1" ht="124">
      <c r="A5" s="295"/>
      <c r="B5" s="297"/>
      <c r="C5" s="123" t="s">
        <v>61</v>
      </c>
      <c r="D5" s="8" t="s">
        <v>558</v>
      </c>
      <c r="E5" s="284"/>
      <c r="F5" s="8" t="s">
        <v>43</v>
      </c>
      <c r="G5" s="8" t="s">
        <v>559</v>
      </c>
      <c r="H5" s="8" t="s">
        <v>560</v>
      </c>
      <c r="I5" s="8" t="s">
        <v>44</v>
      </c>
      <c r="J5" s="8"/>
      <c r="K5" s="8"/>
      <c r="L5" s="8"/>
      <c r="M5" s="8"/>
      <c r="N5" s="204"/>
      <c r="O5" s="204"/>
      <c r="P5" s="9"/>
      <c r="Q5" s="204" t="s">
        <v>860</v>
      </c>
      <c r="R5" s="204" t="s">
        <v>40</v>
      </c>
      <c r="S5" s="204" t="s">
        <v>25</v>
      </c>
      <c r="T5" s="204" t="s">
        <v>24</v>
      </c>
      <c r="U5" s="204"/>
      <c r="V5" s="8"/>
      <c r="W5" s="8"/>
      <c r="X5" s="11"/>
      <c r="Y5" s="12"/>
      <c r="Z5" s="10"/>
      <c r="AA5" s="10"/>
      <c r="AB5" s="10"/>
      <c r="AC5" s="10"/>
      <c r="AD5" s="13"/>
      <c r="AE5" s="12"/>
      <c r="AF5" s="10"/>
      <c r="AG5" s="10"/>
      <c r="AH5" s="10"/>
      <c r="AI5" s="10"/>
      <c r="AJ5" s="10"/>
      <c r="AK5" s="10"/>
      <c r="AL5" s="10"/>
      <c r="AM5" s="10"/>
      <c r="AN5" s="10"/>
      <c r="AO5" s="10"/>
      <c r="AP5" s="13"/>
      <c r="AQ5" s="12"/>
      <c r="AR5" s="10"/>
      <c r="AS5" s="10"/>
      <c r="AT5" s="10"/>
      <c r="AU5" s="10"/>
      <c r="AV5" s="10"/>
      <c r="AW5" s="10"/>
      <c r="AX5" s="10"/>
      <c r="AY5" s="10"/>
      <c r="AZ5" s="10"/>
      <c r="BA5" s="10"/>
      <c r="BB5" s="13"/>
      <c r="BC5" s="12"/>
      <c r="BD5" s="10"/>
      <c r="BE5" s="10"/>
      <c r="BF5" s="10"/>
      <c r="BG5" s="10"/>
      <c r="BH5" s="10"/>
      <c r="BI5" s="10"/>
      <c r="BJ5" s="10"/>
      <c r="BK5" s="10"/>
      <c r="BL5" s="10"/>
      <c r="BM5" s="10"/>
      <c r="BN5" s="13"/>
    </row>
    <row r="6" spans="1:66" s="224" customFormat="1" ht="165" customHeight="1">
      <c r="A6" s="295"/>
      <c r="B6" s="189" t="s">
        <v>469</v>
      </c>
      <c r="C6" s="189" t="s">
        <v>561</v>
      </c>
      <c r="D6" s="190" t="s">
        <v>873</v>
      </c>
      <c r="E6" s="190" t="s">
        <v>46</v>
      </c>
      <c r="F6" s="190" t="s">
        <v>562</v>
      </c>
      <c r="G6" s="190" t="s">
        <v>47</v>
      </c>
      <c r="H6" s="190" t="s">
        <v>48</v>
      </c>
      <c r="I6" s="190" t="s">
        <v>49</v>
      </c>
      <c r="J6" s="190"/>
      <c r="K6" s="190" t="s">
        <v>1107</v>
      </c>
      <c r="L6" s="8"/>
      <c r="M6" s="8"/>
      <c r="N6" s="204"/>
      <c r="O6" s="204"/>
      <c r="P6" s="9"/>
      <c r="Q6" s="204" t="s">
        <v>861</v>
      </c>
      <c r="R6" s="204" t="s">
        <v>40</v>
      </c>
      <c r="S6" s="204" t="s">
        <v>25</v>
      </c>
      <c r="T6" s="204" t="s">
        <v>24</v>
      </c>
      <c r="U6" s="204"/>
      <c r="V6" s="8"/>
      <c r="W6" s="8"/>
      <c r="X6" s="11"/>
      <c r="Y6" s="12"/>
      <c r="Z6" s="10"/>
      <c r="AA6" s="10"/>
      <c r="AB6" s="10"/>
      <c r="AC6" s="10"/>
      <c r="AD6" s="13"/>
      <c r="AE6" s="12"/>
      <c r="AF6" s="10"/>
      <c r="AG6" s="10"/>
      <c r="AH6" s="10"/>
      <c r="AI6" s="10"/>
      <c r="AJ6" s="10"/>
      <c r="AK6" s="10"/>
      <c r="AL6" s="10"/>
      <c r="AM6" s="10"/>
      <c r="AN6" s="10"/>
      <c r="AO6" s="10"/>
      <c r="AP6" s="13"/>
      <c r="AQ6" s="12"/>
      <c r="AR6" s="10"/>
      <c r="AS6" s="10"/>
      <c r="AT6" s="10"/>
      <c r="AU6" s="10"/>
      <c r="AV6" s="10"/>
      <c r="AW6" s="10"/>
      <c r="AX6" s="10"/>
      <c r="AY6" s="10"/>
      <c r="AZ6" s="10"/>
      <c r="BA6" s="10"/>
      <c r="BB6" s="13"/>
      <c r="BC6" s="12"/>
      <c r="BD6" s="10"/>
      <c r="BE6" s="10"/>
      <c r="BF6" s="10"/>
      <c r="BG6" s="10"/>
      <c r="BH6" s="10"/>
      <c r="BI6" s="10"/>
      <c r="BJ6" s="10"/>
      <c r="BK6" s="10"/>
      <c r="BL6" s="10"/>
      <c r="BM6" s="10"/>
      <c r="BN6" s="13"/>
    </row>
    <row r="7" spans="1:66" s="224" customFormat="1" ht="89.15" customHeight="1">
      <c r="A7" s="295"/>
      <c r="B7" s="189" t="s">
        <v>470</v>
      </c>
      <c r="C7" s="189" t="s">
        <v>62</v>
      </c>
      <c r="D7" s="190" t="s">
        <v>563</v>
      </c>
      <c r="E7" s="190" t="s">
        <v>50</v>
      </c>
      <c r="F7" s="190" t="s">
        <v>51</v>
      </c>
      <c r="G7" s="190" t="s">
        <v>52</v>
      </c>
      <c r="H7" s="190" t="s">
        <v>52</v>
      </c>
      <c r="I7" s="190" t="s">
        <v>52</v>
      </c>
      <c r="J7" s="190"/>
      <c r="K7" s="190" t="s">
        <v>1108</v>
      </c>
      <c r="L7" s="166" t="s">
        <v>1028</v>
      </c>
      <c r="M7" s="8"/>
      <c r="N7" s="204"/>
      <c r="O7" s="204"/>
      <c r="P7" s="9"/>
      <c r="Q7" s="204" t="s">
        <v>859</v>
      </c>
      <c r="R7" s="204" t="s">
        <v>40</v>
      </c>
      <c r="S7" s="204" t="s">
        <v>25</v>
      </c>
      <c r="T7" s="204" t="s">
        <v>24</v>
      </c>
      <c r="U7" s="204"/>
      <c r="V7" s="8"/>
      <c r="W7" s="8"/>
      <c r="X7" s="11"/>
      <c r="Y7" s="12"/>
      <c r="Z7" s="10"/>
      <c r="AA7" s="10"/>
      <c r="AB7" s="10"/>
      <c r="AC7" s="10"/>
      <c r="AD7" s="13"/>
      <c r="AE7" s="12"/>
      <c r="AF7" s="10"/>
      <c r="AG7" s="10"/>
      <c r="AH7" s="10"/>
      <c r="AI7" s="10"/>
      <c r="AJ7" s="10"/>
      <c r="AK7" s="10"/>
      <c r="AL7" s="10"/>
      <c r="AM7" s="10"/>
      <c r="AN7" s="10"/>
      <c r="AO7" s="10"/>
      <c r="AP7" s="13"/>
      <c r="AQ7" s="12"/>
      <c r="AR7" s="10"/>
      <c r="AS7" s="10"/>
      <c r="AT7" s="10"/>
      <c r="AU7" s="10"/>
      <c r="AV7" s="10"/>
      <c r="AW7" s="10"/>
      <c r="AX7" s="10"/>
      <c r="AY7" s="10"/>
      <c r="AZ7" s="10"/>
      <c r="BA7" s="10"/>
      <c r="BB7" s="13"/>
      <c r="BC7" s="12"/>
      <c r="BD7" s="10"/>
      <c r="BE7" s="10"/>
      <c r="BF7" s="10"/>
      <c r="BG7" s="10"/>
      <c r="BH7" s="10"/>
      <c r="BI7" s="10"/>
      <c r="BJ7" s="10"/>
      <c r="BK7" s="10"/>
      <c r="BL7" s="10"/>
      <c r="BM7" s="10"/>
      <c r="BN7" s="13"/>
    </row>
    <row r="8" spans="1:66" s="224" customFormat="1" ht="105.65" customHeight="1">
      <c r="A8" s="295"/>
      <c r="B8" s="189" t="s">
        <v>471</v>
      </c>
      <c r="C8" s="189" t="s">
        <v>564</v>
      </c>
      <c r="D8" s="190" t="s">
        <v>874</v>
      </c>
      <c r="E8" s="190" t="s">
        <v>53</v>
      </c>
      <c r="F8" s="190" t="s">
        <v>54</v>
      </c>
      <c r="G8" s="190" t="s">
        <v>55</v>
      </c>
      <c r="H8" s="190" t="s">
        <v>56</v>
      </c>
      <c r="I8" s="190" t="s">
        <v>56</v>
      </c>
      <c r="J8" s="190"/>
      <c r="K8" s="190" t="s">
        <v>1109</v>
      </c>
      <c r="L8" s="166" t="s">
        <v>1029</v>
      </c>
      <c r="M8" s="8"/>
      <c r="N8" s="204"/>
      <c r="O8" s="204"/>
      <c r="P8" s="9"/>
      <c r="Q8" s="204" t="s">
        <v>859</v>
      </c>
      <c r="R8" s="204" t="s">
        <v>40</v>
      </c>
      <c r="S8" s="204" t="s">
        <v>25</v>
      </c>
      <c r="T8" s="204" t="s">
        <v>24</v>
      </c>
      <c r="U8" s="204"/>
      <c r="V8" s="8"/>
      <c r="W8" s="8"/>
      <c r="X8" s="11"/>
      <c r="Y8" s="12"/>
      <c r="Z8" s="10"/>
      <c r="AA8" s="10"/>
      <c r="AB8" s="10"/>
      <c r="AC8" s="10"/>
      <c r="AD8" s="13"/>
      <c r="AE8" s="12"/>
      <c r="AF8" s="10"/>
      <c r="AG8" s="10"/>
      <c r="AH8" s="10"/>
      <c r="AI8" s="10"/>
      <c r="AJ8" s="10"/>
      <c r="AK8" s="10"/>
      <c r="AL8" s="10"/>
      <c r="AM8" s="10"/>
      <c r="AN8" s="10"/>
      <c r="AO8" s="10"/>
      <c r="AP8" s="13"/>
      <c r="AQ8" s="12"/>
      <c r="AR8" s="10"/>
      <c r="AS8" s="10"/>
      <c r="AT8" s="10"/>
      <c r="AU8" s="10"/>
      <c r="AV8" s="10"/>
      <c r="AW8" s="10"/>
      <c r="AX8" s="10"/>
      <c r="AY8" s="10"/>
      <c r="AZ8" s="10"/>
      <c r="BA8" s="10"/>
      <c r="BB8" s="13"/>
      <c r="BC8" s="12"/>
      <c r="BD8" s="10"/>
      <c r="BE8" s="10"/>
      <c r="BF8" s="10"/>
      <c r="BG8" s="10"/>
      <c r="BH8" s="10"/>
      <c r="BI8" s="10"/>
      <c r="BJ8" s="10"/>
      <c r="BK8" s="10"/>
      <c r="BL8" s="10"/>
      <c r="BM8" s="10"/>
      <c r="BN8" s="13"/>
    </row>
    <row r="9" spans="1:66" s="224" customFormat="1" ht="217">
      <c r="A9" s="295"/>
      <c r="B9" s="189" t="s">
        <v>472</v>
      </c>
      <c r="C9" s="189" t="s">
        <v>63</v>
      </c>
      <c r="D9" s="190" t="s">
        <v>875</v>
      </c>
      <c r="E9" s="190" t="s">
        <v>565</v>
      </c>
      <c r="F9" s="190" t="s">
        <v>566</v>
      </c>
      <c r="G9" s="190" t="s">
        <v>57</v>
      </c>
      <c r="H9" s="190" t="s">
        <v>567</v>
      </c>
      <c r="I9" s="190" t="s">
        <v>567</v>
      </c>
      <c r="J9" s="190"/>
      <c r="K9" s="190" t="s">
        <v>568</v>
      </c>
      <c r="L9" s="166" t="s">
        <v>1110</v>
      </c>
      <c r="M9" s="8"/>
      <c r="N9" s="204"/>
      <c r="O9" s="204"/>
      <c r="P9" s="9"/>
      <c r="Q9" s="204" t="s">
        <v>859</v>
      </c>
      <c r="R9" s="204" t="s">
        <v>40</v>
      </c>
      <c r="S9" s="204" t="s">
        <v>25</v>
      </c>
      <c r="T9" s="204" t="s">
        <v>24</v>
      </c>
      <c r="U9" s="204"/>
      <c r="V9" s="8"/>
      <c r="W9" s="8"/>
      <c r="X9" s="11"/>
      <c r="Y9" s="12"/>
      <c r="Z9" s="10"/>
      <c r="AA9" s="10"/>
      <c r="AB9" s="10"/>
      <c r="AC9" s="10"/>
      <c r="AD9" s="13"/>
      <c r="AE9" s="12"/>
      <c r="AF9" s="10"/>
      <c r="AG9" s="10"/>
      <c r="AH9" s="10"/>
      <c r="AI9" s="10"/>
      <c r="AJ9" s="10"/>
      <c r="AK9" s="10"/>
      <c r="AL9" s="10"/>
      <c r="AM9" s="10"/>
      <c r="AN9" s="10"/>
      <c r="AO9" s="10"/>
      <c r="AP9" s="13"/>
      <c r="AQ9" s="12"/>
      <c r="AR9" s="10"/>
      <c r="AS9" s="10"/>
      <c r="AT9" s="10"/>
      <c r="AU9" s="10"/>
      <c r="AV9" s="10"/>
      <c r="AW9" s="10"/>
      <c r="AX9" s="10"/>
      <c r="AY9" s="10"/>
      <c r="AZ9" s="10"/>
      <c r="BA9" s="10"/>
      <c r="BB9" s="13"/>
      <c r="BC9" s="12"/>
      <c r="BD9" s="10"/>
      <c r="BE9" s="10"/>
      <c r="BF9" s="10"/>
      <c r="BG9" s="10"/>
      <c r="BH9" s="10"/>
      <c r="BI9" s="10"/>
      <c r="BJ9" s="10"/>
      <c r="BK9" s="10"/>
      <c r="BL9" s="10"/>
      <c r="BM9" s="10"/>
      <c r="BN9" s="13"/>
    </row>
    <row r="10" spans="1:66" s="224" customFormat="1" ht="162.65" customHeight="1">
      <c r="A10" s="295"/>
      <c r="B10" s="189" t="s">
        <v>980</v>
      </c>
      <c r="C10" s="189" t="s">
        <v>64</v>
      </c>
      <c r="D10" s="190" t="s">
        <v>876</v>
      </c>
      <c r="E10" s="190" t="s">
        <v>565</v>
      </c>
      <c r="F10" s="190" t="s">
        <v>569</v>
      </c>
      <c r="G10" s="190" t="s">
        <v>570</v>
      </c>
      <c r="H10" s="190" t="s">
        <v>58</v>
      </c>
      <c r="I10" s="190" t="s">
        <v>58</v>
      </c>
      <c r="J10" s="190"/>
      <c r="K10" s="190" t="s">
        <v>65</v>
      </c>
      <c r="L10" s="8" t="s">
        <v>1111</v>
      </c>
      <c r="M10" s="8" t="s">
        <v>39</v>
      </c>
      <c r="N10" s="204"/>
      <c r="O10" s="204"/>
      <c r="P10" s="9"/>
      <c r="Q10" s="204" t="s">
        <v>860</v>
      </c>
      <c r="R10" s="204" t="s">
        <v>40</v>
      </c>
      <c r="S10" s="204" t="s">
        <v>25</v>
      </c>
      <c r="T10" s="204" t="s">
        <v>24</v>
      </c>
      <c r="U10" s="204"/>
      <c r="V10" s="8"/>
      <c r="W10" s="8"/>
      <c r="X10" s="11"/>
      <c r="Y10" s="12"/>
      <c r="Z10" s="10"/>
      <c r="AA10" s="10"/>
      <c r="AB10" s="10"/>
      <c r="AC10" s="10"/>
      <c r="AD10" s="13"/>
      <c r="AE10" s="12"/>
      <c r="AF10" s="10"/>
      <c r="AG10" s="10"/>
      <c r="AH10" s="10"/>
      <c r="AI10" s="10"/>
      <c r="AJ10" s="10"/>
      <c r="AK10" s="10"/>
      <c r="AL10" s="10"/>
      <c r="AM10" s="10"/>
      <c r="AN10" s="10"/>
      <c r="AO10" s="10"/>
      <c r="AP10" s="13"/>
      <c r="AQ10" s="12"/>
      <c r="AR10" s="10"/>
      <c r="AS10" s="10"/>
      <c r="AT10" s="10"/>
      <c r="AU10" s="10"/>
      <c r="AV10" s="10"/>
      <c r="AW10" s="10"/>
      <c r="AX10" s="10"/>
      <c r="AY10" s="10"/>
      <c r="AZ10" s="10"/>
      <c r="BA10" s="10"/>
      <c r="BB10" s="13"/>
      <c r="BC10" s="12"/>
      <c r="BD10" s="10"/>
      <c r="BE10" s="10"/>
      <c r="BF10" s="10"/>
      <c r="BG10" s="10"/>
      <c r="BH10" s="10"/>
      <c r="BI10" s="10"/>
      <c r="BJ10" s="10"/>
      <c r="BK10" s="10"/>
      <c r="BL10" s="10"/>
      <c r="BM10" s="10"/>
      <c r="BN10" s="13"/>
    </row>
    <row r="11" spans="1:66" s="224" customFormat="1" ht="46.5" hidden="1">
      <c r="A11" s="295"/>
      <c r="B11" s="199" t="s">
        <v>59</v>
      </c>
      <c r="C11" s="189"/>
      <c r="D11" s="190"/>
      <c r="E11" s="190"/>
      <c r="F11" s="190"/>
      <c r="G11" s="190"/>
      <c r="H11" s="190"/>
      <c r="I11" s="190"/>
      <c r="J11" s="190"/>
      <c r="K11" s="190"/>
      <c r="L11" s="8"/>
      <c r="M11" s="8"/>
      <c r="N11" s="204"/>
      <c r="O11" s="204"/>
      <c r="P11" s="8"/>
      <c r="Q11" s="204"/>
      <c r="R11" s="204"/>
      <c r="S11" s="204"/>
      <c r="T11" s="204"/>
      <c r="U11" s="204"/>
      <c r="V11" s="8"/>
      <c r="W11" s="8"/>
      <c r="X11" s="11"/>
      <c r="Y11" s="12"/>
      <c r="Z11" s="10"/>
      <c r="AA11" s="10"/>
      <c r="AB11" s="10"/>
      <c r="AC11" s="10"/>
      <c r="AD11" s="13"/>
      <c r="AE11" s="12"/>
      <c r="AF11" s="10"/>
      <c r="AG11" s="10"/>
      <c r="AH11" s="10"/>
      <c r="AI11" s="10"/>
      <c r="AJ11" s="10"/>
      <c r="AK11" s="10"/>
      <c r="AL11" s="10"/>
      <c r="AM11" s="10"/>
      <c r="AN11" s="10"/>
      <c r="AO11" s="10"/>
      <c r="AP11" s="13"/>
      <c r="AQ11" s="12"/>
      <c r="AR11" s="10"/>
      <c r="AS11" s="10"/>
      <c r="AT11" s="10"/>
      <c r="AU11" s="10"/>
      <c r="AV11" s="10"/>
      <c r="AW11" s="10"/>
      <c r="AX11" s="10"/>
      <c r="AY11" s="10"/>
      <c r="AZ11" s="10"/>
      <c r="BA11" s="10"/>
      <c r="BB11" s="13"/>
      <c r="BC11" s="12"/>
      <c r="BD11" s="10"/>
      <c r="BE11" s="10"/>
      <c r="BF11" s="10"/>
      <c r="BG11" s="10"/>
      <c r="BH11" s="10"/>
      <c r="BI11" s="10"/>
      <c r="BJ11" s="10"/>
      <c r="BK11" s="10"/>
      <c r="BL11" s="10"/>
      <c r="BM11" s="10"/>
      <c r="BN11" s="18"/>
    </row>
    <row r="12" spans="1:66" s="224" customFormat="1" ht="217">
      <c r="A12" s="295"/>
      <c r="B12" s="189" t="s">
        <v>473</v>
      </c>
      <c r="C12" s="189" t="s">
        <v>66</v>
      </c>
      <c r="D12" s="190" t="s">
        <v>877</v>
      </c>
      <c r="E12" s="190" t="s">
        <v>565</v>
      </c>
      <c r="F12" s="190"/>
      <c r="G12" s="190"/>
      <c r="H12" s="190"/>
      <c r="I12" s="190"/>
      <c r="J12" s="190"/>
      <c r="K12" s="190" t="s">
        <v>37</v>
      </c>
      <c r="L12" s="8" t="s">
        <v>1112</v>
      </c>
      <c r="M12" s="8" t="s">
        <v>26</v>
      </c>
      <c r="N12" s="204"/>
      <c r="O12" s="204"/>
      <c r="P12" s="8"/>
      <c r="Q12" s="204" t="s">
        <v>860</v>
      </c>
      <c r="R12" s="204" t="s">
        <v>40</v>
      </c>
      <c r="S12" s="204" t="s">
        <v>25</v>
      </c>
      <c r="T12" s="204" t="s">
        <v>24</v>
      </c>
      <c r="U12" s="204"/>
      <c r="V12" s="8"/>
      <c r="W12" s="8"/>
      <c r="X12" s="11"/>
      <c r="Y12" s="12"/>
      <c r="Z12" s="10"/>
      <c r="AA12" s="10"/>
      <c r="AB12" s="10"/>
      <c r="AC12" s="10"/>
      <c r="AD12" s="13"/>
      <c r="AE12" s="12"/>
      <c r="AF12" s="10"/>
      <c r="AG12" s="10"/>
      <c r="AH12" s="10"/>
      <c r="AI12" s="10"/>
      <c r="AJ12" s="10"/>
      <c r="AK12" s="10"/>
      <c r="AL12" s="10"/>
      <c r="AM12" s="10"/>
      <c r="AN12" s="10"/>
      <c r="AO12" s="10"/>
      <c r="AP12" s="13"/>
      <c r="AQ12" s="12"/>
      <c r="AR12" s="10"/>
      <c r="AS12" s="10"/>
      <c r="AT12" s="10"/>
      <c r="AU12" s="10"/>
      <c r="AV12" s="10"/>
      <c r="AW12" s="10"/>
      <c r="AX12" s="10"/>
      <c r="AY12" s="10"/>
      <c r="AZ12" s="10"/>
      <c r="BA12" s="10"/>
      <c r="BB12" s="13"/>
      <c r="BC12" s="12"/>
      <c r="BD12" s="10"/>
      <c r="BE12" s="10"/>
      <c r="BF12" s="10"/>
      <c r="BG12" s="10"/>
      <c r="BH12" s="10"/>
      <c r="BI12" s="10"/>
      <c r="BJ12" s="10"/>
      <c r="BK12" s="10"/>
      <c r="BL12" s="10"/>
      <c r="BM12" s="10"/>
      <c r="BN12" s="13"/>
    </row>
    <row r="13" spans="1:66" s="224" customFormat="1" ht="217">
      <c r="A13" s="295"/>
      <c r="B13" s="335" t="s">
        <v>474</v>
      </c>
      <c r="C13" s="189" t="s">
        <v>67</v>
      </c>
      <c r="D13" s="190" t="s">
        <v>992</v>
      </c>
      <c r="E13" s="190" t="s">
        <v>565</v>
      </c>
      <c r="F13" s="190"/>
      <c r="G13" s="190"/>
      <c r="H13" s="190"/>
      <c r="I13" s="190"/>
      <c r="J13" s="190"/>
      <c r="K13" s="284" t="s">
        <v>571</v>
      </c>
      <c r="L13" s="8" t="s">
        <v>1113</v>
      </c>
      <c r="M13" s="8" t="s">
        <v>39</v>
      </c>
      <c r="N13" s="204">
        <v>2022</v>
      </c>
      <c r="O13" s="204"/>
      <c r="P13" s="8" t="s">
        <v>1023</v>
      </c>
      <c r="Q13" s="204" t="s">
        <v>861</v>
      </c>
      <c r="R13" s="204" t="s">
        <v>40</v>
      </c>
      <c r="S13" s="204" t="s">
        <v>25</v>
      </c>
      <c r="T13" s="204" t="s">
        <v>24</v>
      </c>
      <c r="U13" s="204"/>
      <c r="V13" s="20"/>
      <c r="W13" s="19"/>
      <c r="X13" s="11"/>
      <c r="Y13" s="12"/>
      <c r="Z13" s="10"/>
      <c r="AA13" s="10"/>
      <c r="AB13" s="10"/>
      <c r="AC13" s="10"/>
      <c r="AD13" s="13"/>
      <c r="AE13" s="12"/>
      <c r="AF13" s="10"/>
      <c r="AG13" s="10"/>
      <c r="AH13" s="10"/>
      <c r="AI13" s="10"/>
      <c r="AJ13" s="10"/>
      <c r="AK13" s="10"/>
      <c r="AL13" s="10"/>
      <c r="AM13" s="10"/>
      <c r="AN13" s="10"/>
      <c r="AO13" s="10"/>
      <c r="AP13" s="13"/>
      <c r="AQ13" s="12"/>
      <c r="AR13" s="10"/>
      <c r="AS13" s="10"/>
      <c r="AT13" s="10"/>
      <c r="AU13" s="10"/>
      <c r="AV13" s="10"/>
      <c r="AW13" s="10"/>
      <c r="AX13" s="10"/>
      <c r="AY13" s="10"/>
      <c r="AZ13" s="10"/>
      <c r="BA13" s="10"/>
      <c r="BB13" s="13"/>
      <c r="BC13" s="12"/>
      <c r="BD13" s="10"/>
      <c r="BE13" s="10"/>
      <c r="BF13" s="10"/>
      <c r="BG13" s="10"/>
      <c r="BH13" s="10"/>
      <c r="BI13" s="10"/>
      <c r="BJ13" s="10"/>
      <c r="BK13" s="10"/>
      <c r="BL13" s="10"/>
      <c r="BM13" s="10"/>
      <c r="BN13" s="13"/>
    </row>
    <row r="14" spans="1:66" s="224" customFormat="1" ht="62">
      <c r="A14" s="295"/>
      <c r="B14" s="335"/>
      <c r="C14" s="189" t="s">
        <v>981</v>
      </c>
      <c r="D14" s="190" t="s">
        <v>986</v>
      </c>
      <c r="E14" s="190" t="s">
        <v>984</v>
      </c>
      <c r="F14" s="190" t="s">
        <v>985</v>
      </c>
      <c r="G14" s="190" t="s">
        <v>987</v>
      </c>
      <c r="H14" s="190" t="s">
        <v>987</v>
      </c>
      <c r="I14" s="190" t="s">
        <v>987</v>
      </c>
      <c r="J14" s="190" t="s">
        <v>988</v>
      </c>
      <c r="K14" s="284"/>
      <c r="L14" s="8"/>
      <c r="M14" s="8"/>
      <c r="N14" s="204"/>
      <c r="O14" s="204"/>
      <c r="P14" s="8"/>
      <c r="Q14" s="204" t="s">
        <v>861</v>
      </c>
      <c r="R14" s="204" t="s">
        <v>40</v>
      </c>
      <c r="S14" s="204" t="s">
        <v>25</v>
      </c>
      <c r="T14" s="204" t="s">
        <v>24</v>
      </c>
      <c r="U14" s="204"/>
      <c r="V14" s="20"/>
      <c r="W14" s="19"/>
      <c r="X14" s="11"/>
      <c r="Y14" s="12"/>
      <c r="Z14" s="10"/>
      <c r="AA14" s="10"/>
      <c r="AB14" s="10"/>
      <c r="AC14" s="10"/>
      <c r="AD14" s="13"/>
      <c r="AE14" s="12"/>
      <c r="AF14" s="10"/>
      <c r="AG14" s="10"/>
      <c r="AH14" s="10"/>
      <c r="AI14" s="10"/>
      <c r="AJ14" s="10"/>
      <c r="AK14" s="10"/>
      <c r="AL14" s="10"/>
      <c r="AM14" s="10"/>
      <c r="AN14" s="10"/>
      <c r="AO14" s="10"/>
      <c r="AP14" s="13"/>
      <c r="AQ14" s="12"/>
      <c r="AR14" s="10"/>
      <c r="AS14" s="10"/>
      <c r="AT14" s="10"/>
      <c r="AU14" s="10"/>
      <c r="AV14" s="10"/>
      <c r="AW14" s="10"/>
      <c r="AX14" s="10"/>
      <c r="AY14" s="10"/>
      <c r="AZ14" s="10"/>
      <c r="BA14" s="10"/>
      <c r="BB14" s="13"/>
      <c r="BC14" s="12"/>
      <c r="BD14" s="10"/>
      <c r="BE14" s="10"/>
      <c r="BF14" s="10"/>
      <c r="BG14" s="10"/>
      <c r="BH14" s="10"/>
      <c r="BI14" s="10"/>
      <c r="BJ14" s="10"/>
      <c r="BK14" s="10"/>
      <c r="BL14" s="10"/>
      <c r="BM14" s="10"/>
      <c r="BN14" s="13"/>
    </row>
    <row r="15" spans="1:66" s="224" customFormat="1" ht="31">
      <c r="A15" s="295"/>
      <c r="B15" s="335"/>
      <c r="C15" s="189" t="s">
        <v>983</v>
      </c>
      <c r="D15" s="190" t="s">
        <v>989</v>
      </c>
      <c r="E15" s="190" t="s">
        <v>990</v>
      </c>
      <c r="F15" s="190" t="s">
        <v>991</v>
      </c>
      <c r="G15" s="190">
        <v>10</v>
      </c>
      <c r="H15" s="190">
        <v>10</v>
      </c>
      <c r="I15" s="190">
        <v>10</v>
      </c>
      <c r="J15" s="190" t="s">
        <v>86</v>
      </c>
      <c r="K15" s="284"/>
      <c r="L15" s="8"/>
      <c r="M15" s="8"/>
      <c r="N15" s="204"/>
      <c r="O15" s="204"/>
      <c r="P15" s="8"/>
      <c r="Q15" s="204" t="s">
        <v>861</v>
      </c>
      <c r="R15" s="204" t="s">
        <v>40</v>
      </c>
      <c r="S15" s="204" t="s">
        <v>25</v>
      </c>
      <c r="T15" s="204" t="s">
        <v>24</v>
      </c>
      <c r="U15" s="204"/>
      <c r="V15" s="20"/>
      <c r="W15" s="19"/>
      <c r="X15" s="11"/>
      <c r="Y15" s="12"/>
      <c r="Z15" s="10"/>
      <c r="AA15" s="10"/>
      <c r="AB15" s="10"/>
      <c r="AC15" s="10"/>
      <c r="AD15" s="13"/>
      <c r="AE15" s="12"/>
      <c r="AF15" s="10"/>
      <c r="AG15" s="10"/>
      <c r="AH15" s="10"/>
      <c r="AI15" s="10"/>
      <c r="AJ15" s="10"/>
      <c r="AK15" s="10"/>
      <c r="AL15" s="10"/>
      <c r="AM15" s="10"/>
      <c r="AN15" s="10"/>
      <c r="AO15" s="10"/>
      <c r="AP15" s="13"/>
      <c r="AQ15" s="12"/>
      <c r="AR15" s="10"/>
      <c r="AS15" s="10"/>
      <c r="AT15" s="10"/>
      <c r="AU15" s="10"/>
      <c r="AV15" s="10"/>
      <c r="AW15" s="10"/>
      <c r="AX15" s="10"/>
      <c r="AY15" s="10"/>
      <c r="AZ15" s="10"/>
      <c r="BA15" s="10"/>
      <c r="BB15" s="13"/>
      <c r="BC15" s="12"/>
      <c r="BD15" s="10"/>
      <c r="BE15" s="10"/>
      <c r="BF15" s="10"/>
      <c r="BG15" s="10"/>
      <c r="BH15" s="10"/>
      <c r="BI15" s="10"/>
      <c r="BJ15" s="10"/>
      <c r="BK15" s="10"/>
      <c r="BL15" s="10"/>
      <c r="BM15" s="10"/>
      <c r="BN15" s="13"/>
    </row>
    <row r="16" spans="1:66" s="224" customFormat="1" ht="31">
      <c r="A16" s="295"/>
      <c r="B16" s="335"/>
      <c r="C16" s="189" t="s">
        <v>982</v>
      </c>
      <c r="D16" s="190" t="s">
        <v>993</v>
      </c>
      <c r="E16" s="190" t="s">
        <v>994</v>
      </c>
      <c r="F16" s="190"/>
      <c r="G16" s="190"/>
      <c r="H16" s="190"/>
      <c r="I16" s="190"/>
      <c r="J16" s="190"/>
      <c r="K16" s="284"/>
      <c r="L16" s="8"/>
      <c r="M16" s="8"/>
      <c r="N16" s="204"/>
      <c r="O16" s="204"/>
      <c r="P16" s="8"/>
      <c r="Q16" s="204" t="s">
        <v>861</v>
      </c>
      <c r="R16" s="204" t="s">
        <v>40</v>
      </c>
      <c r="S16" s="204" t="s">
        <v>25</v>
      </c>
      <c r="T16" s="204" t="s">
        <v>24</v>
      </c>
      <c r="U16" s="204"/>
      <c r="V16" s="20"/>
      <c r="W16" s="19"/>
      <c r="X16" s="11"/>
      <c r="Y16" s="12"/>
      <c r="Z16" s="10"/>
      <c r="AA16" s="10"/>
      <c r="AB16" s="10"/>
      <c r="AC16" s="10"/>
      <c r="AD16" s="13"/>
      <c r="AE16" s="12"/>
      <c r="AF16" s="10"/>
      <c r="AG16" s="10"/>
      <c r="AH16" s="10"/>
      <c r="AI16" s="10"/>
      <c r="AJ16" s="10"/>
      <c r="AK16" s="10"/>
      <c r="AL16" s="10"/>
      <c r="AM16" s="10"/>
      <c r="AN16" s="10"/>
      <c r="AO16" s="10"/>
      <c r="AP16" s="13"/>
      <c r="AQ16" s="12"/>
      <c r="AR16" s="10"/>
      <c r="AS16" s="10"/>
      <c r="AT16" s="10"/>
      <c r="AU16" s="10"/>
      <c r="AV16" s="10"/>
      <c r="AW16" s="10"/>
      <c r="AX16" s="10"/>
      <c r="AY16" s="10"/>
      <c r="AZ16" s="10"/>
      <c r="BA16" s="10"/>
      <c r="BB16" s="13"/>
      <c r="BC16" s="12"/>
      <c r="BD16" s="10"/>
      <c r="BE16" s="10"/>
      <c r="BF16" s="10"/>
      <c r="BG16" s="10"/>
      <c r="BH16" s="10"/>
      <c r="BI16" s="10"/>
      <c r="BJ16" s="10"/>
      <c r="BK16" s="10"/>
      <c r="BL16" s="10"/>
      <c r="BM16" s="10"/>
      <c r="BN16" s="13"/>
    </row>
    <row r="17" spans="1:66" s="224" customFormat="1" ht="159" customHeight="1">
      <c r="A17" s="295"/>
      <c r="B17" s="189" t="s">
        <v>475</v>
      </c>
      <c r="C17" s="189" t="s">
        <v>1078</v>
      </c>
      <c r="D17" s="190" t="s">
        <v>878</v>
      </c>
      <c r="E17" s="167" t="s">
        <v>1079</v>
      </c>
      <c r="F17" s="190"/>
      <c r="G17" s="190"/>
      <c r="H17" s="190"/>
      <c r="I17" s="190"/>
      <c r="J17" s="190"/>
      <c r="K17" s="190" t="s">
        <v>70</v>
      </c>
      <c r="L17" s="8" t="s">
        <v>1114</v>
      </c>
      <c r="M17" s="8"/>
      <c r="N17" s="204"/>
      <c r="O17" s="204"/>
      <c r="P17" s="8"/>
      <c r="Q17" s="204" t="s">
        <v>861</v>
      </c>
      <c r="R17" s="204" t="s">
        <v>40</v>
      </c>
      <c r="S17" s="204" t="s">
        <v>25</v>
      </c>
      <c r="T17" s="204" t="s">
        <v>24</v>
      </c>
      <c r="U17" s="204"/>
      <c r="V17" s="20"/>
      <c r="W17" s="19"/>
      <c r="X17" s="11"/>
      <c r="Y17" s="12"/>
      <c r="Z17" s="10"/>
      <c r="AA17" s="10"/>
      <c r="AB17" s="10"/>
      <c r="AC17" s="10"/>
      <c r="AD17" s="13"/>
      <c r="AE17" s="12"/>
      <c r="AF17" s="10"/>
      <c r="AG17" s="10"/>
      <c r="AH17" s="10"/>
      <c r="AI17" s="10"/>
      <c r="AJ17" s="10"/>
      <c r="AK17" s="10"/>
      <c r="AL17" s="10"/>
      <c r="AM17" s="10"/>
      <c r="AN17" s="10"/>
      <c r="AO17" s="10"/>
      <c r="AP17" s="13"/>
      <c r="AQ17" s="12"/>
      <c r="AR17" s="10"/>
      <c r="AS17" s="10"/>
      <c r="AT17" s="10"/>
      <c r="AU17" s="10"/>
      <c r="AV17" s="10"/>
      <c r="AW17" s="10"/>
      <c r="AX17" s="10"/>
      <c r="AY17" s="10"/>
      <c r="AZ17" s="10"/>
      <c r="BA17" s="10"/>
      <c r="BB17" s="13"/>
      <c r="BC17" s="12"/>
      <c r="BD17" s="10"/>
      <c r="BE17" s="10"/>
      <c r="BF17" s="10"/>
      <c r="BG17" s="10"/>
      <c r="BH17" s="10"/>
      <c r="BI17" s="10"/>
      <c r="BJ17" s="10"/>
      <c r="BK17" s="10"/>
      <c r="BL17" s="10"/>
      <c r="BM17" s="10"/>
      <c r="BN17" s="13"/>
    </row>
    <row r="18" spans="1:66" s="224" customFormat="1" ht="333.65" customHeight="1">
      <c r="A18" s="295"/>
      <c r="B18" s="189" t="s">
        <v>476</v>
      </c>
      <c r="C18" s="189" t="s">
        <v>69</v>
      </c>
      <c r="D18" s="190" t="s">
        <v>1009</v>
      </c>
      <c r="E18" s="190"/>
      <c r="F18" s="190" t="s">
        <v>1010</v>
      </c>
      <c r="G18" s="190">
        <v>3</v>
      </c>
      <c r="H18" s="190">
        <v>3</v>
      </c>
      <c r="I18" s="190">
        <v>3</v>
      </c>
      <c r="J18" s="190"/>
      <c r="K18" s="190" t="s">
        <v>68</v>
      </c>
      <c r="L18" s="8" t="s">
        <v>1115</v>
      </c>
      <c r="M18" s="8" t="s">
        <v>39</v>
      </c>
      <c r="N18" s="204">
        <v>2023</v>
      </c>
      <c r="O18" s="163"/>
      <c r="P18" s="8" t="s">
        <v>1027</v>
      </c>
      <c r="Q18" s="204" t="s">
        <v>861</v>
      </c>
      <c r="R18" s="204" t="s">
        <v>40</v>
      </c>
      <c r="S18" s="204" t="s">
        <v>25</v>
      </c>
      <c r="T18" s="204" t="s">
        <v>24</v>
      </c>
      <c r="U18" s="204"/>
      <c r="V18" s="20"/>
      <c r="W18" s="19"/>
      <c r="X18" s="11"/>
      <c r="Y18" s="12"/>
      <c r="Z18" s="10"/>
      <c r="AA18" s="10"/>
      <c r="AB18" s="10"/>
      <c r="AC18" s="10"/>
      <c r="AD18" s="13"/>
      <c r="AE18" s="12"/>
      <c r="AF18" s="10"/>
      <c r="AG18" s="10"/>
      <c r="AH18" s="10"/>
      <c r="AI18" s="10"/>
      <c r="AJ18" s="10"/>
      <c r="AK18" s="10"/>
      <c r="AL18" s="10"/>
      <c r="AM18" s="10"/>
      <c r="AN18" s="10"/>
      <c r="AO18" s="10"/>
      <c r="AP18" s="13"/>
      <c r="AQ18" s="12"/>
      <c r="AR18" s="10"/>
      <c r="AS18" s="10"/>
      <c r="AT18" s="10"/>
      <c r="AU18" s="10"/>
      <c r="AV18" s="10"/>
      <c r="AW18" s="10"/>
      <c r="AX18" s="10"/>
      <c r="AY18" s="10"/>
      <c r="AZ18" s="10"/>
      <c r="BA18" s="10"/>
      <c r="BB18" s="13"/>
      <c r="BC18" s="12"/>
      <c r="BD18" s="10"/>
      <c r="BE18" s="10"/>
      <c r="BF18" s="10"/>
      <c r="BG18" s="10"/>
      <c r="BH18" s="10"/>
      <c r="BI18" s="10"/>
      <c r="BJ18" s="10"/>
      <c r="BK18" s="10"/>
      <c r="BL18" s="10"/>
      <c r="BM18" s="10"/>
      <c r="BN18" s="13"/>
    </row>
    <row r="19" spans="1:66" s="256" customFormat="1" ht="128.15" customHeight="1">
      <c r="A19" s="295"/>
      <c r="B19" s="297" t="s">
        <v>1285</v>
      </c>
      <c r="C19" s="189" t="s">
        <v>1080</v>
      </c>
      <c r="D19" s="190" t="s">
        <v>1011</v>
      </c>
      <c r="E19" s="190" t="s">
        <v>1000</v>
      </c>
      <c r="F19" s="190"/>
      <c r="G19" s="190" t="s">
        <v>1008</v>
      </c>
      <c r="H19" s="190" t="s">
        <v>1006</v>
      </c>
      <c r="I19" s="190" t="s">
        <v>1007</v>
      </c>
      <c r="J19" s="190"/>
      <c r="K19" s="190"/>
      <c r="L19" s="8" t="s">
        <v>1116</v>
      </c>
      <c r="M19" s="8" t="s">
        <v>39</v>
      </c>
      <c r="N19" s="204">
        <v>2023</v>
      </c>
      <c r="O19" s="163">
        <f>200000*5</f>
        <v>1000000</v>
      </c>
      <c r="P19" s="8" t="s">
        <v>1117</v>
      </c>
      <c r="Q19" s="204" t="s">
        <v>861</v>
      </c>
      <c r="R19" s="204" t="s">
        <v>40</v>
      </c>
      <c r="S19" s="204" t="s">
        <v>25</v>
      </c>
      <c r="T19" s="204" t="s">
        <v>24</v>
      </c>
      <c r="U19" s="204"/>
      <c r="V19" s="223"/>
      <c r="W19" s="8"/>
      <c r="X19" s="11"/>
      <c r="Y19" s="12"/>
      <c r="Z19" s="10"/>
      <c r="AA19" s="10"/>
      <c r="AB19" s="10"/>
      <c r="AC19" s="10"/>
      <c r="AD19" s="13"/>
      <c r="AE19" s="12"/>
      <c r="AF19" s="10"/>
      <c r="AG19" s="10"/>
      <c r="AH19" s="10"/>
      <c r="AI19" s="10"/>
      <c r="AJ19" s="10"/>
      <c r="AK19" s="10"/>
      <c r="AL19" s="10"/>
      <c r="AM19" s="10"/>
      <c r="AN19" s="10"/>
      <c r="AO19" s="10"/>
      <c r="AP19" s="13"/>
      <c r="AQ19" s="12"/>
      <c r="AR19" s="10"/>
      <c r="AS19" s="10"/>
      <c r="AT19" s="10"/>
      <c r="AU19" s="10"/>
      <c r="AV19" s="10"/>
      <c r="AW19" s="10"/>
      <c r="AX19" s="10"/>
      <c r="AY19" s="10"/>
      <c r="AZ19" s="10"/>
      <c r="BA19" s="10"/>
      <c r="BB19" s="13"/>
      <c r="BC19" s="12"/>
      <c r="BD19" s="10"/>
      <c r="BE19" s="10"/>
      <c r="BF19" s="10"/>
      <c r="BG19" s="10"/>
      <c r="BH19" s="10"/>
      <c r="BI19" s="10"/>
      <c r="BJ19" s="10"/>
      <c r="BK19" s="10"/>
      <c r="BL19" s="10"/>
      <c r="BM19" s="10"/>
      <c r="BN19" s="13"/>
    </row>
    <row r="20" spans="1:66" s="256" customFormat="1" ht="125.15" customHeight="1">
      <c r="A20" s="295"/>
      <c r="B20" s="297"/>
      <c r="C20" s="189" t="s">
        <v>1081</v>
      </c>
      <c r="D20" s="190" t="s">
        <v>1002</v>
      </c>
      <c r="E20" s="190" t="s">
        <v>1000</v>
      </c>
      <c r="F20" s="190" t="s">
        <v>1001</v>
      </c>
      <c r="G20" s="190" t="s">
        <v>1003</v>
      </c>
      <c r="H20" s="190" t="s">
        <v>1004</v>
      </c>
      <c r="I20" s="190" t="s">
        <v>1005</v>
      </c>
      <c r="J20" s="190"/>
      <c r="K20" s="190"/>
      <c r="L20" s="8" t="s">
        <v>1082</v>
      </c>
      <c r="M20" s="8" t="s">
        <v>39</v>
      </c>
      <c r="N20" s="204">
        <v>2023</v>
      </c>
      <c r="O20" s="163">
        <v>8800000</v>
      </c>
      <c r="P20" s="8" t="s">
        <v>1117</v>
      </c>
      <c r="Q20" s="204" t="s">
        <v>862</v>
      </c>
      <c r="R20" s="204" t="s">
        <v>40</v>
      </c>
      <c r="S20" s="204" t="s">
        <v>25</v>
      </c>
      <c r="T20" s="204" t="s">
        <v>23</v>
      </c>
      <c r="U20" s="204"/>
      <c r="V20" s="223"/>
      <c r="W20" s="8"/>
      <c r="X20" s="11"/>
      <c r="Y20" s="12"/>
      <c r="Z20" s="10"/>
      <c r="AA20" s="10"/>
      <c r="AB20" s="10"/>
      <c r="AC20" s="10"/>
      <c r="AD20" s="13"/>
      <c r="AE20" s="12"/>
      <c r="AF20" s="10"/>
      <c r="AG20" s="10"/>
      <c r="AH20" s="10"/>
      <c r="AI20" s="10"/>
      <c r="AJ20" s="10"/>
      <c r="AK20" s="10"/>
      <c r="AL20" s="10"/>
      <c r="AM20" s="10"/>
      <c r="AN20" s="10"/>
      <c r="AO20" s="10"/>
      <c r="AP20" s="13"/>
      <c r="AQ20" s="12"/>
      <c r="AR20" s="10"/>
      <c r="AS20" s="10"/>
      <c r="AT20" s="10"/>
      <c r="AU20" s="10"/>
      <c r="AV20" s="10"/>
      <c r="AW20" s="10"/>
      <c r="AX20" s="10"/>
      <c r="AY20" s="10"/>
      <c r="AZ20" s="10"/>
      <c r="BA20" s="10"/>
      <c r="BB20" s="13"/>
      <c r="BC20" s="12"/>
      <c r="BD20" s="10"/>
      <c r="BE20" s="10"/>
      <c r="BF20" s="10"/>
      <c r="BG20" s="10"/>
      <c r="BH20" s="10"/>
      <c r="BI20" s="10"/>
      <c r="BJ20" s="10"/>
      <c r="BK20" s="10"/>
      <c r="BL20" s="10"/>
      <c r="BM20" s="10"/>
      <c r="BN20" s="13"/>
    </row>
    <row r="21" spans="1:66" s="224" customFormat="1" ht="62">
      <c r="A21" s="348" t="s">
        <v>91</v>
      </c>
      <c r="B21" s="311" t="s">
        <v>477</v>
      </c>
      <c r="C21" s="311" t="s">
        <v>92</v>
      </c>
      <c r="D21" s="193" t="s">
        <v>572</v>
      </c>
      <c r="E21" s="333" t="s">
        <v>573</v>
      </c>
      <c r="F21" s="168" t="s">
        <v>879</v>
      </c>
      <c r="G21" s="169">
        <v>17</v>
      </c>
      <c r="H21" s="169">
        <v>17</v>
      </c>
      <c r="I21" s="169">
        <v>17</v>
      </c>
      <c r="J21" s="346">
        <v>300000</v>
      </c>
      <c r="K21" s="289" t="s">
        <v>865</v>
      </c>
      <c r="L21" s="298" t="s">
        <v>1118</v>
      </c>
      <c r="M21" s="289" t="s">
        <v>39</v>
      </c>
      <c r="N21" s="289">
        <v>2022</v>
      </c>
      <c r="O21" s="289"/>
      <c r="P21" s="289"/>
      <c r="Q21" s="289" t="s">
        <v>861</v>
      </c>
      <c r="R21" s="289" t="s">
        <v>965</v>
      </c>
      <c r="S21" s="289" t="s">
        <v>25</v>
      </c>
      <c r="T21" s="289" t="s">
        <v>24</v>
      </c>
      <c r="U21" s="289"/>
      <c r="V21" s="290"/>
      <c r="W21" s="290"/>
      <c r="X21" s="24"/>
      <c r="Y21" s="25"/>
      <c r="Z21" s="26"/>
      <c r="AA21" s="26"/>
      <c r="AB21" s="26"/>
      <c r="AC21" s="26"/>
      <c r="AD21" s="27"/>
      <c r="AE21" s="25"/>
      <c r="AF21" s="26"/>
      <c r="AG21" s="26"/>
      <c r="AH21" s="26"/>
      <c r="AI21" s="26"/>
      <c r="AJ21" s="26"/>
      <c r="AK21" s="26"/>
      <c r="AL21" s="26"/>
      <c r="AM21" s="26"/>
      <c r="AN21" s="26"/>
      <c r="AO21" s="26"/>
      <c r="AP21" s="27"/>
      <c r="AQ21" s="25"/>
      <c r="AR21" s="26"/>
      <c r="AS21" s="26"/>
      <c r="AT21" s="26"/>
      <c r="AU21" s="26"/>
      <c r="AV21" s="26"/>
      <c r="AW21" s="26"/>
      <c r="AX21" s="26"/>
      <c r="AY21" s="26"/>
      <c r="AZ21" s="26"/>
      <c r="BA21" s="26"/>
      <c r="BB21" s="27"/>
      <c r="BC21" s="25"/>
      <c r="BD21" s="26"/>
      <c r="BE21" s="26"/>
      <c r="BF21" s="26"/>
      <c r="BG21" s="26"/>
      <c r="BH21" s="26"/>
      <c r="BI21" s="26"/>
      <c r="BJ21" s="26"/>
      <c r="BK21" s="26"/>
      <c r="BL21" s="26"/>
      <c r="BM21" s="26"/>
      <c r="BN21" s="27"/>
    </row>
    <row r="22" spans="1:66" s="224" customFormat="1" ht="31">
      <c r="A22" s="348"/>
      <c r="B22" s="311"/>
      <c r="C22" s="311"/>
      <c r="D22" s="193" t="s">
        <v>71</v>
      </c>
      <c r="E22" s="333"/>
      <c r="F22" s="169" t="s">
        <v>72</v>
      </c>
      <c r="G22" s="169">
        <v>2</v>
      </c>
      <c r="H22" s="169">
        <v>2</v>
      </c>
      <c r="I22" s="169">
        <v>2</v>
      </c>
      <c r="J22" s="346"/>
      <c r="K22" s="289"/>
      <c r="L22" s="298"/>
      <c r="M22" s="289"/>
      <c r="N22" s="289"/>
      <c r="O22" s="289"/>
      <c r="P22" s="289"/>
      <c r="Q22" s="289"/>
      <c r="R22" s="289"/>
      <c r="S22" s="289"/>
      <c r="T22" s="289"/>
      <c r="U22" s="289"/>
      <c r="V22" s="288"/>
      <c r="W22" s="288"/>
      <c r="X22" s="24"/>
      <c r="Y22" s="28"/>
      <c r="Z22" s="23"/>
      <c r="AA22" s="23"/>
      <c r="AB22" s="23"/>
      <c r="AC22" s="23"/>
      <c r="AD22" s="29"/>
      <c r="AE22" s="28"/>
      <c r="AF22" s="23"/>
      <c r="AG22" s="23"/>
      <c r="AH22" s="23"/>
      <c r="AI22" s="23"/>
      <c r="AJ22" s="23"/>
      <c r="AK22" s="23"/>
      <c r="AL22" s="23"/>
      <c r="AM22" s="23"/>
      <c r="AN22" s="23"/>
      <c r="AO22" s="23"/>
      <c r="AP22" s="29"/>
      <c r="AQ22" s="28"/>
      <c r="AR22" s="23"/>
      <c r="AS22" s="23"/>
      <c r="AT22" s="23"/>
      <c r="AU22" s="23"/>
      <c r="AV22" s="23"/>
      <c r="AW22" s="23"/>
      <c r="AX22" s="23"/>
      <c r="AY22" s="23"/>
      <c r="AZ22" s="23"/>
      <c r="BA22" s="23"/>
      <c r="BB22" s="29"/>
      <c r="BC22" s="28"/>
      <c r="BD22" s="23"/>
      <c r="BE22" s="23"/>
      <c r="BF22" s="23"/>
      <c r="BG22" s="23"/>
      <c r="BH22" s="23"/>
      <c r="BI22" s="23"/>
      <c r="BJ22" s="23"/>
      <c r="BK22" s="23"/>
      <c r="BL22" s="23"/>
      <c r="BM22" s="23"/>
      <c r="BN22" s="29"/>
    </row>
    <row r="23" spans="1:66" s="224" customFormat="1" ht="53.5" customHeight="1">
      <c r="A23" s="348"/>
      <c r="B23" s="311"/>
      <c r="C23" s="334" t="s">
        <v>574</v>
      </c>
      <c r="D23" s="193" t="s">
        <v>880</v>
      </c>
      <c r="E23" s="193" t="s">
        <v>73</v>
      </c>
      <c r="F23" s="192">
        <v>2</v>
      </c>
      <c r="G23" s="192">
        <v>4</v>
      </c>
      <c r="H23" s="192">
        <v>4</v>
      </c>
      <c r="I23" s="192">
        <v>4</v>
      </c>
      <c r="J23" s="346"/>
      <c r="K23" s="289"/>
      <c r="L23" s="289"/>
      <c r="M23" s="289"/>
      <c r="N23" s="289"/>
      <c r="O23" s="289"/>
      <c r="P23" s="289"/>
      <c r="Q23" s="289" t="s">
        <v>861</v>
      </c>
      <c r="R23" s="289" t="s">
        <v>965</v>
      </c>
      <c r="S23" s="289" t="s">
        <v>25</v>
      </c>
      <c r="T23" s="289" t="s">
        <v>24</v>
      </c>
      <c r="U23" s="289"/>
      <c r="V23" s="290"/>
      <c r="W23" s="290"/>
      <c r="X23" s="24"/>
      <c r="Y23" s="28"/>
      <c r="Z23" s="23"/>
      <c r="AA23" s="23"/>
      <c r="AB23" s="23"/>
      <c r="AC23" s="23"/>
      <c r="AD23" s="29"/>
      <c r="AE23" s="28"/>
      <c r="AF23" s="23"/>
      <c r="AG23" s="23"/>
      <c r="AH23" s="23"/>
      <c r="AI23" s="23"/>
      <c r="AJ23" s="23"/>
      <c r="AK23" s="23"/>
      <c r="AL23" s="23"/>
      <c r="AM23" s="23"/>
      <c r="AN23" s="23"/>
      <c r="AO23" s="23"/>
      <c r="AP23" s="29"/>
      <c r="AQ23" s="28"/>
      <c r="AR23" s="23"/>
      <c r="AS23" s="23"/>
      <c r="AT23" s="23"/>
      <c r="AU23" s="23"/>
      <c r="AV23" s="23"/>
      <c r="AW23" s="23"/>
      <c r="AX23" s="23"/>
      <c r="AY23" s="23"/>
      <c r="AZ23" s="23"/>
      <c r="BA23" s="23"/>
      <c r="BB23" s="29"/>
      <c r="BC23" s="28"/>
      <c r="BD23" s="23"/>
      <c r="BE23" s="23"/>
      <c r="BF23" s="23"/>
      <c r="BG23" s="23"/>
      <c r="BH23" s="23"/>
      <c r="BI23" s="23"/>
      <c r="BJ23" s="23"/>
      <c r="BK23" s="23"/>
      <c r="BL23" s="23"/>
      <c r="BM23" s="23"/>
      <c r="BN23" s="29"/>
    </row>
    <row r="24" spans="1:66" s="224" customFormat="1" ht="33.65" customHeight="1">
      <c r="A24" s="348"/>
      <c r="B24" s="311"/>
      <c r="C24" s="334"/>
      <c r="D24" s="193" t="s">
        <v>881</v>
      </c>
      <c r="E24" s="193" t="s">
        <v>73</v>
      </c>
      <c r="F24" s="192">
        <v>2</v>
      </c>
      <c r="G24" s="192">
        <v>4</v>
      </c>
      <c r="H24" s="192">
        <v>4</v>
      </c>
      <c r="I24" s="192">
        <v>4</v>
      </c>
      <c r="J24" s="346"/>
      <c r="K24" s="289"/>
      <c r="L24" s="289"/>
      <c r="M24" s="289"/>
      <c r="N24" s="289"/>
      <c r="O24" s="289"/>
      <c r="P24" s="289"/>
      <c r="Q24" s="289"/>
      <c r="R24" s="289"/>
      <c r="S24" s="289"/>
      <c r="T24" s="289"/>
      <c r="U24" s="289"/>
      <c r="V24" s="287"/>
      <c r="W24" s="287"/>
      <c r="X24" s="24"/>
      <c r="Y24" s="28"/>
      <c r="Z24" s="23"/>
      <c r="AA24" s="23"/>
      <c r="AB24" s="23"/>
      <c r="AC24" s="23"/>
      <c r="AD24" s="29"/>
      <c r="AE24" s="28"/>
      <c r="AF24" s="23"/>
      <c r="AG24" s="23"/>
      <c r="AH24" s="23"/>
      <c r="AI24" s="23"/>
      <c r="AJ24" s="23"/>
      <c r="AK24" s="23"/>
      <c r="AL24" s="23"/>
      <c r="AM24" s="23"/>
      <c r="AN24" s="23"/>
      <c r="AO24" s="23"/>
      <c r="AP24" s="29"/>
      <c r="AQ24" s="28"/>
      <c r="AR24" s="23"/>
      <c r="AS24" s="23"/>
      <c r="AT24" s="23"/>
      <c r="AU24" s="23"/>
      <c r="AV24" s="23"/>
      <c r="AW24" s="23"/>
      <c r="AX24" s="23"/>
      <c r="AY24" s="23"/>
      <c r="AZ24" s="23"/>
      <c r="BA24" s="23"/>
      <c r="BB24" s="29"/>
      <c r="BC24" s="28"/>
      <c r="BD24" s="23"/>
      <c r="BE24" s="23"/>
      <c r="BF24" s="23"/>
      <c r="BG24" s="23"/>
      <c r="BH24" s="23"/>
      <c r="BI24" s="23"/>
      <c r="BJ24" s="23"/>
      <c r="BK24" s="23"/>
      <c r="BL24" s="23"/>
      <c r="BM24" s="23"/>
      <c r="BN24" s="29"/>
    </row>
    <row r="25" spans="1:66" s="224" customFormat="1" ht="45.65" customHeight="1">
      <c r="A25" s="348"/>
      <c r="B25" s="311"/>
      <c r="C25" s="334"/>
      <c r="D25" s="193" t="s">
        <v>882</v>
      </c>
      <c r="E25" s="193" t="s">
        <v>73</v>
      </c>
      <c r="F25" s="192">
        <v>5</v>
      </c>
      <c r="G25" s="192">
        <v>5</v>
      </c>
      <c r="H25" s="192">
        <v>5</v>
      </c>
      <c r="I25" s="192">
        <v>5</v>
      </c>
      <c r="J25" s="346"/>
      <c r="K25" s="289"/>
      <c r="L25" s="289"/>
      <c r="M25" s="289"/>
      <c r="N25" s="289"/>
      <c r="O25" s="289"/>
      <c r="P25" s="289"/>
      <c r="Q25" s="289"/>
      <c r="R25" s="289"/>
      <c r="S25" s="289"/>
      <c r="T25" s="289"/>
      <c r="U25" s="289"/>
      <c r="V25" s="288"/>
      <c r="W25" s="288"/>
      <c r="X25" s="24"/>
      <c r="Y25" s="28"/>
      <c r="Z25" s="23"/>
      <c r="AA25" s="23"/>
      <c r="AB25" s="23"/>
      <c r="AC25" s="23"/>
      <c r="AD25" s="29"/>
      <c r="AE25" s="28"/>
      <c r="AF25" s="23"/>
      <c r="AG25" s="23"/>
      <c r="AH25" s="23"/>
      <c r="AI25" s="23"/>
      <c r="AJ25" s="23"/>
      <c r="AK25" s="23"/>
      <c r="AL25" s="23"/>
      <c r="AM25" s="23"/>
      <c r="AN25" s="23"/>
      <c r="AO25" s="23"/>
      <c r="AP25" s="29"/>
      <c r="AQ25" s="28"/>
      <c r="AR25" s="23"/>
      <c r="AS25" s="23"/>
      <c r="AT25" s="23"/>
      <c r="AU25" s="23"/>
      <c r="AV25" s="23"/>
      <c r="AW25" s="23"/>
      <c r="AX25" s="23"/>
      <c r="AY25" s="23"/>
      <c r="AZ25" s="23"/>
      <c r="BA25" s="23"/>
      <c r="BB25" s="29"/>
      <c r="BC25" s="28"/>
      <c r="BD25" s="23"/>
      <c r="BE25" s="23"/>
      <c r="BF25" s="23"/>
      <c r="BG25" s="23"/>
      <c r="BH25" s="23"/>
      <c r="BI25" s="23"/>
      <c r="BJ25" s="23"/>
      <c r="BK25" s="23"/>
      <c r="BL25" s="23"/>
      <c r="BM25" s="23"/>
      <c r="BN25" s="29"/>
    </row>
    <row r="26" spans="1:66" s="224" customFormat="1" ht="96" customHeight="1">
      <c r="A26" s="348"/>
      <c r="B26" s="187" t="s">
        <v>575</v>
      </c>
      <c r="C26" s="187" t="s">
        <v>534</v>
      </c>
      <c r="D26" s="193" t="s">
        <v>93</v>
      </c>
      <c r="E26" s="193" t="s">
        <v>576</v>
      </c>
      <c r="F26" s="192">
        <v>0</v>
      </c>
      <c r="G26" s="170" t="s">
        <v>74</v>
      </c>
      <c r="H26" s="170" t="s">
        <v>74</v>
      </c>
      <c r="I26" s="170" t="s">
        <v>74</v>
      </c>
      <c r="J26" s="192" t="s">
        <v>75</v>
      </c>
      <c r="K26" s="22" t="s">
        <v>1119</v>
      </c>
      <c r="L26" s="195"/>
      <c r="M26" s="195"/>
      <c r="N26" s="195"/>
      <c r="O26" s="195"/>
      <c r="P26" s="195"/>
      <c r="Q26" s="195" t="s">
        <v>862</v>
      </c>
      <c r="R26" s="195" t="s">
        <v>965</v>
      </c>
      <c r="S26" s="195" t="s">
        <v>25</v>
      </c>
      <c r="T26" s="195" t="s">
        <v>24</v>
      </c>
      <c r="U26" s="195"/>
      <c r="V26" s="195"/>
      <c r="W26" s="195"/>
      <c r="X26" s="31"/>
      <c r="Y26" s="32"/>
      <c r="Z26" s="30"/>
      <c r="AA26" s="30"/>
      <c r="AB26" s="30"/>
      <c r="AC26" s="30"/>
      <c r="AD26" s="33"/>
      <c r="AE26" s="32"/>
      <c r="AF26" s="30"/>
      <c r="AG26" s="30"/>
      <c r="AH26" s="30"/>
      <c r="AI26" s="30"/>
      <c r="AJ26" s="30"/>
      <c r="AK26" s="30"/>
      <c r="AL26" s="30"/>
      <c r="AM26" s="30"/>
      <c r="AN26" s="30"/>
      <c r="AO26" s="30"/>
      <c r="AP26" s="33"/>
      <c r="AQ26" s="32"/>
      <c r="AR26" s="30"/>
      <c r="AS26" s="30"/>
      <c r="AT26" s="30"/>
      <c r="AU26" s="30"/>
      <c r="AV26" s="30"/>
      <c r="AW26" s="30"/>
      <c r="AX26" s="30"/>
      <c r="AY26" s="30"/>
      <c r="AZ26" s="30"/>
      <c r="BA26" s="30"/>
      <c r="BB26" s="33"/>
      <c r="BC26" s="32"/>
      <c r="BD26" s="30"/>
      <c r="BE26" s="30"/>
      <c r="BF26" s="30"/>
      <c r="BG26" s="30"/>
      <c r="BH26" s="30"/>
      <c r="BI26" s="30"/>
      <c r="BJ26" s="30"/>
      <c r="BK26" s="30"/>
      <c r="BL26" s="30"/>
      <c r="BM26" s="30"/>
      <c r="BN26" s="34"/>
    </row>
    <row r="27" spans="1:66" s="224" customFormat="1" ht="102" customHeight="1">
      <c r="A27" s="348"/>
      <c r="B27" s="187" t="s">
        <v>478</v>
      </c>
      <c r="C27" s="198" t="s">
        <v>535</v>
      </c>
      <c r="D27" s="115" t="s">
        <v>577</v>
      </c>
      <c r="E27" s="115" t="s">
        <v>76</v>
      </c>
      <c r="F27" s="115" t="s">
        <v>77</v>
      </c>
      <c r="G27" s="203" t="s">
        <v>78</v>
      </c>
      <c r="H27" s="115" t="s">
        <v>79</v>
      </c>
      <c r="I27" s="115">
        <v>0</v>
      </c>
      <c r="J27" s="115"/>
      <c r="K27" s="22" t="s">
        <v>1120</v>
      </c>
      <c r="L27" s="195"/>
      <c r="M27" s="195"/>
      <c r="N27" s="195"/>
      <c r="O27" s="195"/>
      <c r="P27" s="195"/>
      <c r="Q27" s="195" t="s">
        <v>862</v>
      </c>
      <c r="R27" s="195" t="s">
        <v>965</v>
      </c>
      <c r="S27" s="195" t="s">
        <v>25</v>
      </c>
      <c r="T27" s="195" t="s">
        <v>24</v>
      </c>
      <c r="U27" s="195"/>
      <c r="V27" s="195"/>
      <c r="W27" s="195"/>
      <c r="X27" s="31"/>
      <c r="Y27" s="32"/>
      <c r="Z27" s="30"/>
      <c r="AA27" s="30"/>
      <c r="AB27" s="30"/>
      <c r="AC27" s="30"/>
      <c r="AD27" s="33"/>
      <c r="AE27" s="32"/>
      <c r="AF27" s="30"/>
      <c r="AG27" s="30"/>
      <c r="AH27" s="30"/>
      <c r="AI27" s="30"/>
      <c r="AJ27" s="30"/>
      <c r="AK27" s="30"/>
      <c r="AL27" s="30"/>
      <c r="AM27" s="30"/>
      <c r="AN27" s="30"/>
      <c r="AO27" s="30"/>
      <c r="AP27" s="33"/>
      <c r="AQ27" s="32"/>
      <c r="AR27" s="30"/>
      <c r="AS27" s="30"/>
      <c r="AT27" s="30"/>
      <c r="AU27" s="30"/>
      <c r="AV27" s="30"/>
      <c r="AW27" s="30"/>
      <c r="AX27" s="30"/>
      <c r="AY27" s="30"/>
      <c r="AZ27" s="30"/>
      <c r="BA27" s="30"/>
      <c r="BB27" s="33"/>
      <c r="BC27" s="32"/>
      <c r="BD27" s="30"/>
      <c r="BE27" s="30"/>
      <c r="BF27" s="30"/>
      <c r="BG27" s="30"/>
      <c r="BH27" s="30"/>
      <c r="BI27" s="30"/>
      <c r="BJ27" s="30"/>
      <c r="BK27" s="30"/>
      <c r="BL27" s="30"/>
      <c r="BM27" s="30"/>
      <c r="BN27" s="33"/>
    </row>
    <row r="28" spans="1:66" s="224" customFormat="1" ht="74.150000000000006" customHeight="1">
      <c r="A28" s="348"/>
      <c r="B28" s="187" t="s">
        <v>479</v>
      </c>
      <c r="C28" s="187" t="s">
        <v>94</v>
      </c>
      <c r="D28" s="193" t="s">
        <v>80</v>
      </c>
      <c r="E28" s="193" t="s">
        <v>578</v>
      </c>
      <c r="F28" s="193" t="s">
        <v>81</v>
      </c>
      <c r="G28" s="193" t="s">
        <v>579</v>
      </c>
      <c r="H28" s="193" t="s">
        <v>82</v>
      </c>
      <c r="I28" s="193" t="s">
        <v>83</v>
      </c>
      <c r="J28" s="171" t="s">
        <v>84</v>
      </c>
      <c r="K28" s="22" t="s">
        <v>1121</v>
      </c>
      <c r="L28" s="195"/>
      <c r="M28" s="195"/>
      <c r="N28" s="195"/>
      <c r="O28" s="195"/>
      <c r="P28" s="195"/>
      <c r="Q28" s="195" t="s">
        <v>860</v>
      </c>
      <c r="R28" s="195" t="s">
        <v>965</v>
      </c>
      <c r="S28" s="195" t="s">
        <v>25</v>
      </c>
      <c r="T28" s="195" t="s">
        <v>24</v>
      </c>
      <c r="U28" s="195"/>
      <c r="V28" s="195"/>
      <c r="W28" s="195"/>
      <c r="X28" s="24"/>
      <c r="Y28" s="28"/>
      <c r="Z28" s="23"/>
      <c r="AA28" s="23"/>
      <c r="AB28" s="23"/>
      <c r="AC28" s="23"/>
      <c r="AD28" s="29"/>
      <c r="AE28" s="28"/>
      <c r="AF28" s="23"/>
      <c r="AG28" s="23"/>
      <c r="AH28" s="23"/>
      <c r="AI28" s="23"/>
      <c r="AJ28" s="23"/>
      <c r="AK28" s="23"/>
      <c r="AL28" s="23"/>
      <c r="AM28" s="23"/>
      <c r="AN28" s="23"/>
      <c r="AO28" s="23"/>
      <c r="AP28" s="29"/>
      <c r="AQ28" s="28"/>
      <c r="AR28" s="23"/>
      <c r="AS28" s="23"/>
      <c r="AT28" s="23"/>
      <c r="AU28" s="23"/>
      <c r="AV28" s="23"/>
      <c r="AW28" s="23"/>
      <c r="AX28" s="23"/>
      <c r="AY28" s="23"/>
      <c r="AZ28" s="23"/>
      <c r="BA28" s="23"/>
      <c r="BB28" s="29"/>
      <c r="BC28" s="28"/>
      <c r="BD28" s="23"/>
      <c r="BE28" s="23"/>
      <c r="BF28" s="23"/>
      <c r="BG28" s="23"/>
      <c r="BH28" s="23"/>
      <c r="BI28" s="23"/>
      <c r="BJ28" s="23"/>
      <c r="BK28" s="23"/>
      <c r="BL28" s="23"/>
      <c r="BM28" s="23"/>
      <c r="BN28" s="29"/>
    </row>
    <row r="29" spans="1:66" s="224" customFormat="1" ht="64.5" customHeight="1">
      <c r="A29" s="348"/>
      <c r="B29" s="172" t="s">
        <v>480</v>
      </c>
      <c r="C29" s="194" t="s">
        <v>95</v>
      </c>
      <c r="D29" s="193" t="s">
        <v>85</v>
      </c>
      <c r="E29" s="193" t="s">
        <v>580</v>
      </c>
      <c r="F29" s="115"/>
      <c r="G29" s="115"/>
      <c r="H29" s="115"/>
      <c r="I29" s="115"/>
      <c r="J29" s="203" t="s">
        <v>86</v>
      </c>
      <c r="K29" s="22" t="s">
        <v>1122</v>
      </c>
      <c r="L29" s="195"/>
      <c r="M29" s="195"/>
      <c r="N29" s="195"/>
      <c r="O29" s="195"/>
      <c r="P29" s="195"/>
      <c r="Q29" s="195" t="s">
        <v>859</v>
      </c>
      <c r="R29" s="195" t="s">
        <v>965</v>
      </c>
      <c r="S29" s="195" t="s">
        <v>25</v>
      </c>
      <c r="T29" s="195" t="s">
        <v>24</v>
      </c>
      <c r="U29" s="195"/>
      <c r="V29" s="195"/>
      <c r="W29" s="195"/>
      <c r="X29" s="24"/>
      <c r="Y29" s="28"/>
      <c r="Z29" s="23"/>
      <c r="AA29" s="23"/>
      <c r="AB29" s="23"/>
      <c r="AC29" s="23"/>
      <c r="AD29" s="29"/>
      <c r="AE29" s="28"/>
      <c r="AF29" s="23"/>
      <c r="AG29" s="23"/>
      <c r="AH29" s="23"/>
      <c r="AI29" s="23"/>
      <c r="AJ29" s="23"/>
      <c r="AK29" s="23"/>
      <c r="AL29" s="23"/>
      <c r="AM29" s="23"/>
      <c r="AN29" s="23"/>
      <c r="AO29" s="23"/>
      <c r="AP29" s="29"/>
      <c r="AQ29" s="28"/>
      <c r="AR29" s="23"/>
      <c r="AS29" s="23"/>
      <c r="AT29" s="23"/>
      <c r="AU29" s="23"/>
      <c r="AV29" s="23"/>
      <c r="AW29" s="23"/>
      <c r="AX29" s="23"/>
      <c r="AY29" s="23"/>
      <c r="AZ29" s="23"/>
      <c r="BA29" s="23"/>
      <c r="BB29" s="29"/>
      <c r="BC29" s="28"/>
      <c r="BD29" s="23"/>
      <c r="BE29" s="23"/>
      <c r="BF29" s="23"/>
      <c r="BG29" s="23"/>
      <c r="BH29" s="23"/>
      <c r="BI29" s="23"/>
      <c r="BJ29" s="23"/>
      <c r="BK29" s="23"/>
      <c r="BL29" s="23"/>
      <c r="BM29" s="23"/>
      <c r="BN29" s="29"/>
    </row>
    <row r="30" spans="1:66" s="224" customFormat="1" ht="117" customHeight="1">
      <c r="A30" s="348"/>
      <c r="B30" s="198" t="s">
        <v>481</v>
      </c>
      <c r="C30" s="186" t="s">
        <v>581</v>
      </c>
      <c r="D30" s="173" t="s">
        <v>883</v>
      </c>
      <c r="E30" s="193" t="s">
        <v>582</v>
      </c>
      <c r="F30" s="193" t="s">
        <v>583</v>
      </c>
      <c r="G30" s="193" t="s">
        <v>87</v>
      </c>
      <c r="H30" s="193" t="s">
        <v>584</v>
      </c>
      <c r="I30" s="193" t="s">
        <v>585</v>
      </c>
      <c r="J30" s="192" t="s">
        <v>88</v>
      </c>
      <c r="K30" s="289" t="s">
        <v>1087</v>
      </c>
      <c r="L30" s="202" t="s">
        <v>1123</v>
      </c>
      <c r="M30" s="195"/>
      <c r="N30" s="195"/>
      <c r="O30" s="195"/>
      <c r="P30" s="195"/>
      <c r="Q30" s="195" t="s">
        <v>862</v>
      </c>
      <c r="R30" s="195" t="s">
        <v>965</v>
      </c>
      <c r="S30" s="195" t="s">
        <v>25</v>
      </c>
      <c r="T30" s="195" t="s">
        <v>24</v>
      </c>
      <c r="U30" s="195"/>
      <c r="V30" s="196"/>
      <c r="W30" s="196"/>
      <c r="X30" s="24"/>
      <c r="Y30" s="28"/>
      <c r="Z30" s="23"/>
      <c r="AA30" s="23"/>
      <c r="AB30" s="23"/>
      <c r="AC30" s="23"/>
      <c r="AD30" s="29"/>
      <c r="AE30" s="28"/>
      <c r="AF30" s="23"/>
      <c r="AG30" s="23"/>
      <c r="AH30" s="23"/>
      <c r="AI30" s="23"/>
      <c r="AJ30" s="23"/>
      <c r="AK30" s="23"/>
      <c r="AL30" s="23"/>
      <c r="AM30" s="23"/>
      <c r="AN30" s="23"/>
      <c r="AO30" s="23"/>
      <c r="AP30" s="29"/>
      <c r="AQ30" s="28"/>
      <c r="AR30" s="23"/>
      <c r="AS30" s="23"/>
      <c r="AT30" s="23"/>
      <c r="AU30" s="23"/>
      <c r="AV30" s="23"/>
      <c r="AW30" s="23"/>
      <c r="AX30" s="23"/>
      <c r="AY30" s="23"/>
      <c r="AZ30" s="23"/>
      <c r="BA30" s="23"/>
      <c r="BB30" s="29"/>
      <c r="BC30" s="28"/>
      <c r="BD30" s="23"/>
      <c r="BE30" s="23"/>
      <c r="BF30" s="23"/>
      <c r="BG30" s="23"/>
      <c r="BH30" s="23"/>
      <c r="BI30" s="23"/>
      <c r="BJ30" s="23"/>
      <c r="BK30" s="23"/>
      <c r="BL30" s="23"/>
      <c r="BM30" s="23"/>
      <c r="BN30" s="29"/>
    </row>
    <row r="31" spans="1:66" s="224" customFormat="1" ht="46.5">
      <c r="A31" s="348"/>
      <c r="B31" s="311" t="s">
        <v>482</v>
      </c>
      <c r="C31" s="311" t="s">
        <v>866</v>
      </c>
      <c r="D31" s="193" t="s">
        <v>586</v>
      </c>
      <c r="E31" s="193" t="s">
        <v>582</v>
      </c>
      <c r="F31" s="192">
        <v>0</v>
      </c>
      <c r="G31" s="193" t="s">
        <v>587</v>
      </c>
      <c r="H31" s="193" t="s">
        <v>588</v>
      </c>
      <c r="I31" s="193" t="s">
        <v>589</v>
      </c>
      <c r="J31" s="347" t="s">
        <v>89</v>
      </c>
      <c r="K31" s="289"/>
      <c r="L31" s="289"/>
      <c r="M31" s="289"/>
      <c r="N31" s="289"/>
      <c r="O31" s="289"/>
      <c r="P31" s="289"/>
      <c r="Q31" s="289" t="s">
        <v>862</v>
      </c>
      <c r="R31" s="289" t="s">
        <v>965</v>
      </c>
      <c r="S31" s="289" t="s">
        <v>25</v>
      </c>
      <c r="T31" s="289" t="s">
        <v>24</v>
      </c>
      <c r="U31" s="289"/>
      <c r="V31" s="304"/>
      <c r="W31" s="304"/>
      <c r="X31" s="24"/>
      <c r="Y31" s="28"/>
      <c r="Z31" s="23"/>
      <c r="AA31" s="23"/>
      <c r="AB31" s="23"/>
      <c r="AC31" s="23"/>
      <c r="AD31" s="29"/>
      <c r="AE31" s="28"/>
      <c r="AF31" s="23"/>
      <c r="AG31" s="23"/>
      <c r="AH31" s="23"/>
      <c r="AI31" s="23"/>
      <c r="AJ31" s="23"/>
      <c r="AK31" s="23"/>
      <c r="AL31" s="23"/>
      <c r="AM31" s="23"/>
      <c r="AN31" s="23"/>
      <c r="AO31" s="23"/>
      <c r="AP31" s="29"/>
      <c r="AQ31" s="28"/>
      <c r="AR31" s="23"/>
      <c r="AS31" s="23"/>
      <c r="AT31" s="23"/>
      <c r="AU31" s="23"/>
      <c r="AV31" s="23"/>
      <c r="AW31" s="23"/>
      <c r="AX31" s="23"/>
      <c r="AY31" s="23"/>
      <c r="AZ31" s="23"/>
      <c r="BA31" s="23"/>
      <c r="BB31" s="29"/>
      <c r="BC31" s="28"/>
      <c r="BD31" s="23"/>
      <c r="BE31" s="23"/>
      <c r="BF31" s="23"/>
      <c r="BG31" s="23"/>
      <c r="BH31" s="23"/>
      <c r="BI31" s="23"/>
      <c r="BJ31" s="23"/>
      <c r="BK31" s="23"/>
      <c r="BL31" s="23"/>
      <c r="BM31" s="23"/>
      <c r="BN31" s="29"/>
    </row>
    <row r="32" spans="1:66" s="224" customFormat="1" ht="40.5" customHeight="1">
      <c r="A32" s="348"/>
      <c r="B32" s="311"/>
      <c r="C32" s="311"/>
      <c r="D32" s="193" t="s">
        <v>884</v>
      </c>
      <c r="E32" s="193" t="s">
        <v>582</v>
      </c>
      <c r="F32" s="193" t="s">
        <v>90</v>
      </c>
      <c r="G32" s="192">
        <v>5</v>
      </c>
      <c r="H32" s="192">
        <v>5</v>
      </c>
      <c r="I32" s="192">
        <v>5</v>
      </c>
      <c r="J32" s="347"/>
      <c r="K32" s="289"/>
      <c r="L32" s="289"/>
      <c r="M32" s="289"/>
      <c r="N32" s="289"/>
      <c r="O32" s="289"/>
      <c r="P32" s="289"/>
      <c r="Q32" s="289"/>
      <c r="R32" s="289"/>
      <c r="S32" s="289"/>
      <c r="T32" s="289"/>
      <c r="U32" s="289"/>
      <c r="V32" s="304"/>
      <c r="W32" s="304"/>
      <c r="X32" s="31"/>
      <c r="Y32" s="32"/>
      <c r="Z32" s="30"/>
      <c r="AA32" s="30"/>
      <c r="AB32" s="30"/>
      <c r="AC32" s="30"/>
      <c r="AD32" s="33"/>
      <c r="AE32" s="32"/>
      <c r="AF32" s="30"/>
      <c r="AG32" s="30"/>
      <c r="AH32" s="30"/>
      <c r="AI32" s="30"/>
      <c r="AJ32" s="30"/>
      <c r="AK32" s="30"/>
      <c r="AL32" s="30"/>
      <c r="AM32" s="30"/>
      <c r="AN32" s="30"/>
      <c r="AO32" s="30"/>
      <c r="AP32" s="33"/>
      <c r="AQ32" s="32"/>
      <c r="AR32" s="30"/>
      <c r="AS32" s="30"/>
      <c r="AT32" s="30"/>
      <c r="AU32" s="30"/>
      <c r="AV32" s="30"/>
      <c r="AW32" s="30"/>
      <c r="AX32" s="30"/>
      <c r="AY32" s="30"/>
      <c r="AZ32" s="30"/>
      <c r="BA32" s="30"/>
      <c r="BB32" s="33"/>
      <c r="BC32" s="32"/>
      <c r="BD32" s="30"/>
      <c r="BE32" s="30"/>
      <c r="BF32" s="30"/>
      <c r="BG32" s="30"/>
      <c r="BH32" s="30"/>
      <c r="BI32" s="30"/>
      <c r="BJ32" s="30"/>
      <c r="BK32" s="30"/>
      <c r="BL32" s="30"/>
      <c r="BM32" s="30"/>
      <c r="BN32" s="34"/>
    </row>
    <row r="33" spans="1:66" s="224" customFormat="1" ht="165.75" hidden="1" customHeight="1">
      <c r="A33" s="257"/>
      <c r="B33" s="185" t="s">
        <v>1083</v>
      </c>
      <c r="C33" s="187"/>
      <c r="D33" s="193"/>
      <c r="E33" s="193"/>
      <c r="F33" s="193"/>
      <c r="G33" s="192"/>
      <c r="H33" s="192"/>
      <c r="I33" s="192"/>
      <c r="J33" s="192"/>
      <c r="K33" s="195"/>
      <c r="L33" s="195"/>
      <c r="M33" s="195"/>
      <c r="N33" s="195"/>
      <c r="O33" s="195"/>
      <c r="P33" s="195"/>
      <c r="Q33" s="195"/>
      <c r="R33" s="195"/>
      <c r="S33" s="195"/>
      <c r="T33" s="195"/>
      <c r="U33" s="195"/>
      <c r="V33" s="184"/>
      <c r="W33" s="184"/>
      <c r="X33" s="31"/>
      <c r="Y33" s="32"/>
      <c r="Z33" s="30"/>
      <c r="AA33" s="30"/>
      <c r="AB33" s="30"/>
      <c r="AC33" s="30"/>
      <c r="AD33" s="33"/>
      <c r="AE33" s="32"/>
      <c r="AF33" s="30"/>
      <c r="AG33" s="30"/>
      <c r="AH33" s="30"/>
      <c r="AI33" s="30"/>
      <c r="AJ33" s="30"/>
      <c r="AK33" s="30"/>
      <c r="AL33" s="30"/>
      <c r="AM33" s="30"/>
      <c r="AN33" s="30"/>
      <c r="AO33" s="30"/>
      <c r="AP33" s="33"/>
      <c r="AQ33" s="32"/>
      <c r="AR33" s="30"/>
      <c r="AS33" s="30"/>
      <c r="AT33" s="30"/>
      <c r="AU33" s="30"/>
      <c r="AV33" s="30"/>
      <c r="AW33" s="30"/>
      <c r="AX33" s="30"/>
      <c r="AY33" s="30"/>
      <c r="AZ33" s="30"/>
      <c r="BA33" s="30"/>
      <c r="BB33" s="33"/>
      <c r="BC33" s="32"/>
      <c r="BD33" s="30"/>
      <c r="BE33" s="30"/>
      <c r="BF33" s="30"/>
      <c r="BG33" s="30"/>
      <c r="BH33" s="30"/>
      <c r="BI33" s="30"/>
      <c r="BJ33" s="30"/>
      <c r="BK33" s="30"/>
      <c r="BL33" s="30"/>
      <c r="BM33" s="30"/>
      <c r="BN33" s="34"/>
    </row>
    <row r="34" spans="1:66" s="224" customFormat="1" ht="75.650000000000006" customHeight="1">
      <c r="A34" s="345" t="s">
        <v>96</v>
      </c>
      <c r="B34" s="308" t="s">
        <v>483</v>
      </c>
      <c r="C34" s="199" t="s">
        <v>492</v>
      </c>
      <c r="D34" s="200" t="s">
        <v>590</v>
      </c>
      <c r="E34" s="200" t="s">
        <v>97</v>
      </c>
      <c r="F34" s="200" t="s">
        <v>591</v>
      </c>
      <c r="G34" s="191">
        <v>20</v>
      </c>
      <c r="H34" s="191">
        <v>20</v>
      </c>
      <c r="I34" s="191">
        <v>5</v>
      </c>
      <c r="J34" s="191" t="s">
        <v>107</v>
      </c>
      <c r="K34" s="300" t="s">
        <v>592</v>
      </c>
      <c r="L34" s="200" t="s">
        <v>1124</v>
      </c>
      <c r="M34" s="191" t="s">
        <v>39</v>
      </c>
      <c r="N34" s="191">
        <v>2022</v>
      </c>
      <c r="O34" s="191"/>
      <c r="P34" s="200"/>
      <c r="Q34" s="191" t="s">
        <v>860</v>
      </c>
      <c r="R34" s="191" t="s">
        <v>96</v>
      </c>
      <c r="S34" s="191" t="s">
        <v>14</v>
      </c>
      <c r="T34" s="191" t="s">
        <v>24</v>
      </c>
      <c r="U34" s="191"/>
      <c r="V34" s="135"/>
      <c r="W34" s="135"/>
      <c r="X34" s="11"/>
      <c r="Y34" s="12"/>
      <c r="Z34" s="10"/>
      <c r="AA34" s="10"/>
      <c r="AB34" s="10"/>
      <c r="AC34" s="10"/>
      <c r="AD34" s="13"/>
      <c r="AE34" s="12"/>
      <c r="AF34" s="10"/>
      <c r="AG34" s="10"/>
      <c r="AH34" s="10"/>
      <c r="AI34" s="10"/>
      <c r="AJ34" s="10"/>
      <c r="AK34" s="10"/>
      <c r="AL34" s="10"/>
      <c r="AM34" s="10"/>
      <c r="AN34" s="10"/>
      <c r="AO34" s="10"/>
      <c r="AP34" s="13"/>
      <c r="AQ34" s="12"/>
      <c r="AR34" s="10"/>
      <c r="AS34" s="10"/>
      <c r="AT34" s="10"/>
      <c r="AU34" s="10"/>
      <c r="AV34" s="10"/>
      <c r="AW34" s="10"/>
      <c r="AX34" s="10"/>
      <c r="AY34" s="10"/>
      <c r="AZ34" s="10"/>
      <c r="BA34" s="10"/>
      <c r="BB34" s="13"/>
      <c r="BC34" s="12"/>
      <c r="BD34" s="10"/>
      <c r="BE34" s="10"/>
      <c r="BF34" s="10"/>
      <c r="BG34" s="10"/>
      <c r="BH34" s="10"/>
      <c r="BI34" s="10"/>
      <c r="BJ34" s="10"/>
      <c r="BK34" s="10"/>
      <c r="BL34" s="10"/>
      <c r="BM34" s="10"/>
      <c r="BN34" s="18"/>
    </row>
    <row r="35" spans="1:66" s="224" customFormat="1" ht="31">
      <c r="A35" s="345"/>
      <c r="B35" s="308"/>
      <c r="C35" s="199" t="s">
        <v>98</v>
      </c>
      <c r="D35" s="200" t="s">
        <v>593</v>
      </c>
      <c r="E35" s="200" t="s">
        <v>99</v>
      </c>
      <c r="F35" s="200" t="s">
        <v>594</v>
      </c>
      <c r="G35" s="191">
        <v>20</v>
      </c>
      <c r="H35" s="191">
        <v>10</v>
      </c>
      <c r="I35" s="191">
        <v>10</v>
      </c>
      <c r="J35" s="191" t="s">
        <v>108</v>
      </c>
      <c r="K35" s="300"/>
      <c r="L35" s="191"/>
      <c r="M35" s="191"/>
      <c r="N35" s="191"/>
      <c r="O35" s="191"/>
      <c r="P35" s="200"/>
      <c r="Q35" s="191" t="s">
        <v>861</v>
      </c>
      <c r="R35" s="191" t="s">
        <v>96</v>
      </c>
      <c r="S35" s="191" t="s">
        <v>14</v>
      </c>
      <c r="T35" s="191" t="s">
        <v>22</v>
      </c>
      <c r="U35" s="191"/>
      <c r="V35" s="35"/>
      <c r="W35" s="35"/>
      <c r="X35" s="11"/>
      <c r="Y35" s="12"/>
      <c r="Z35" s="10"/>
      <c r="AA35" s="10"/>
      <c r="AB35" s="10"/>
      <c r="AC35" s="10"/>
      <c r="AD35" s="13"/>
      <c r="AE35" s="12"/>
      <c r="AF35" s="10"/>
      <c r="AG35" s="10"/>
      <c r="AH35" s="10"/>
      <c r="AI35" s="10"/>
      <c r="AJ35" s="10"/>
      <c r="AK35" s="10"/>
      <c r="AL35" s="10"/>
      <c r="AM35" s="10"/>
      <c r="AN35" s="10"/>
      <c r="AO35" s="10"/>
      <c r="AP35" s="13"/>
      <c r="AQ35" s="12"/>
      <c r="AR35" s="10"/>
      <c r="AS35" s="10"/>
      <c r="AT35" s="10"/>
      <c r="AU35" s="10"/>
      <c r="AV35" s="10"/>
      <c r="AW35" s="10"/>
      <c r="AX35" s="10"/>
      <c r="AY35" s="10"/>
      <c r="AZ35" s="10"/>
      <c r="BA35" s="10"/>
      <c r="BB35" s="13"/>
      <c r="BC35" s="12"/>
      <c r="BD35" s="10"/>
      <c r="BE35" s="10"/>
      <c r="BF35" s="10"/>
      <c r="BG35" s="10"/>
      <c r="BH35" s="10"/>
      <c r="BI35" s="10"/>
      <c r="BJ35" s="10"/>
      <c r="BK35" s="10"/>
      <c r="BL35" s="10"/>
      <c r="BM35" s="10"/>
      <c r="BN35" s="13"/>
    </row>
    <row r="36" spans="1:66" s="224" customFormat="1" ht="56.15" customHeight="1">
      <c r="A36" s="345"/>
      <c r="B36" s="308"/>
      <c r="C36" s="199" t="s">
        <v>595</v>
      </c>
      <c r="D36" s="200" t="s">
        <v>885</v>
      </c>
      <c r="E36" s="200" t="s">
        <v>99</v>
      </c>
      <c r="F36" s="200" t="s">
        <v>591</v>
      </c>
      <c r="G36" s="191">
        <v>10</v>
      </c>
      <c r="H36" s="191">
        <v>10</v>
      </c>
      <c r="I36" s="191">
        <v>0</v>
      </c>
      <c r="J36" s="191" t="s">
        <v>109</v>
      </c>
      <c r="K36" s="300"/>
      <c r="L36" s="191"/>
      <c r="M36" s="191"/>
      <c r="N36" s="191"/>
      <c r="O36" s="191"/>
      <c r="P36" s="200"/>
      <c r="Q36" s="191" t="s">
        <v>861</v>
      </c>
      <c r="R36" s="191" t="s">
        <v>96</v>
      </c>
      <c r="S36" s="191" t="s">
        <v>14</v>
      </c>
      <c r="T36" s="191" t="s">
        <v>22</v>
      </c>
      <c r="U36" s="191"/>
      <c r="V36" s="35"/>
      <c r="W36" s="35"/>
      <c r="X36" s="11"/>
      <c r="Y36" s="12"/>
      <c r="Z36" s="10"/>
      <c r="AA36" s="10"/>
      <c r="AB36" s="10"/>
      <c r="AC36" s="10"/>
      <c r="AD36" s="13"/>
      <c r="AE36" s="12"/>
      <c r="AF36" s="10"/>
      <c r="AG36" s="10"/>
      <c r="AH36" s="10"/>
      <c r="AI36" s="10"/>
      <c r="AJ36" s="10"/>
      <c r="AK36" s="10"/>
      <c r="AL36" s="10"/>
      <c r="AM36" s="10"/>
      <c r="AN36" s="10"/>
      <c r="AO36" s="10"/>
      <c r="AP36" s="13"/>
      <c r="AQ36" s="12"/>
      <c r="AR36" s="10"/>
      <c r="AS36" s="10"/>
      <c r="AT36" s="10"/>
      <c r="AU36" s="10"/>
      <c r="AV36" s="10"/>
      <c r="AW36" s="10"/>
      <c r="AX36" s="10"/>
      <c r="AY36" s="10"/>
      <c r="AZ36" s="10"/>
      <c r="BA36" s="10"/>
      <c r="BB36" s="13"/>
      <c r="BC36" s="12"/>
      <c r="BD36" s="10"/>
      <c r="BE36" s="10"/>
      <c r="BF36" s="10"/>
      <c r="BG36" s="10"/>
      <c r="BH36" s="10"/>
      <c r="BI36" s="10"/>
      <c r="BJ36" s="10"/>
      <c r="BK36" s="10"/>
      <c r="BL36" s="10"/>
      <c r="BM36" s="10"/>
      <c r="BN36" s="18"/>
    </row>
    <row r="37" spans="1:66" s="224" customFormat="1" ht="31">
      <c r="A37" s="345"/>
      <c r="B37" s="308"/>
      <c r="C37" s="199" t="s">
        <v>596</v>
      </c>
      <c r="D37" s="200" t="s">
        <v>597</v>
      </c>
      <c r="E37" s="200" t="s">
        <v>100</v>
      </c>
      <c r="F37" s="200" t="s">
        <v>598</v>
      </c>
      <c r="G37" s="191">
        <v>15</v>
      </c>
      <c r="H37" s="191">
        <v>5</v>
      </c>
      <c r="I37" s="191">
        <v>0</v>
      </c>
      <c r="J37" s="191" t="s">
        <v>109</v>
      </c>
      <c r="K37" s="300"/>
      <c r="L37" s="191"/>
      <c r="M37" s="191"/>
      <c r="N37" s="191"/>
      <c r="O37" s="191"/>
      <c r="P37" s="200"/>
      <c r="Q37" s="191" t="s">
        <v>861</v>
      </c>
      <c r="R37" s="191" t="s">
        <v>96</v>
      </c>
      <c r="S37" s="191" t="s">
        <v>14</v>
      </c>
      <c r="T37" s="191" t="s">
        <v>22</v>
      </c>
      <c r="U37" s="191"/>
      <c r="V37" s="35"/>
      <c r="W37" s="35"/>
      <c r="X37" s="11"/>
      <c r="Y37" s="12"/>
      <c r="Z37" s="10"/>
      <c r="AA37" s="10"/>
      <c r="AB37" s="10"/>
      <c r="AC37" s="10"/>
      <c r="AD37" s="13"/>
      <c r="AE37" s="12"/>
      <c r="AF37" s="10"/>
      <c r="AG37" s="10"/>
      <c r="AH37" s="10"/>
      <c r="AI37" s="10"/>
      <c r="AJ37" s="10"/>
      <c r="AK37" s="10"/>
      <c r="AL37" s="10"/>
      <c r="AM37" s="10"/>
      <c r="AN37" s="10"/>
      <c r="AO37" s="10"/>
      <c r="AP37" s="13"/>
      <c r="AQ37" s="12"/>
      <c r="AR37" s="10"/>
      <c r="AS37" s="10"/>
      <c r="AT37" s="10"/>
      <c r="AU37" s="10"/>
      <c r="AV37" s="10"/>
      <c r="AW37" s="10"/>
      <c r="AX37" s="10"/>
      <c r="AY37" s="10"/>
      <c r="AZ37" s="10"/>
      <c r="BA37" s="10"/>
      <c r="BB37" s="13"/>
      <c r="BC37" s="12"/>
      <c r="BD37" s="10"/>
      <c r="BE37" s="10"/>
      <c r="BF37" s="10"/>
      <c r="BG37" s="10"/>
      <c r="BH37" s="10"/>
      <c r="BI37" s="10"/>
      <c r="BJ37" s="10"/>
      <c r="BK37" s="10"/>
      <c r="BL37" s="10"/>
      <c r="BM37" s="10"/>
      <c r="BN37" s="13"/>
    </row>
    <row r="38" spans="1:66" s="224" customFormat="1" ht="31">
      <c r="A38" s="345"/>
      <c r="B38" s="308"/>
      <c r="C38" s="199" t="s">
        <v>101</v>
      </c>
      <c r="D38" s="200" t="s">
        <v>599</v>
      </c>
      <c r="E38" s="200" t="s">
        <v>100</v>
      </c>
      <c r="F38" s="200" t="s">
        <v>598</v>
      </c>
      <c r="G38" s="191">
        <v>15</v>
      </c>
      <c r="H38" s="191">
        <v>15</v>
      </c>
      <c r="I38" s="191">
        <v>5</v>
      </c>
      <c r="J38" s="191" t="s">
        <v>109</v>
      </c>
      <c r="K38" s="300"/>
      <c r="L38" s="191"/>
      <c r="M38" s="191"/>
      <c r="N38" s="191"/>
      <c r="O38" s="191"/>
      <c r="P38" s="200"/>
      <c r="Q38" s="191" t="s">
        <v>861</v>
      </c>
      <c r="R38" s="191" t="s">
        <v>96</v>
      </c>
      <c r="S38" s="191" t="s">
        <v>14</v>
      </c>
      <c r="T38" s="191" t="s">
        <v>22</v>
      </c>
      <c r="U38" s="191"/>
      <c r="V38" s="35"/>
      <c r="W38" s="35"/>
      <c r="X38" s="11"/>
      <c r="Y38" s="12"/>
      <c r="Z38" s="10"/>
      <c r="AA38" s="10"/>
      <c r="AB38" s="10"/>
      <c r="AC38" s="10"/>
      <c r="AD38" s="13"/>
      <c r="AE38" s="12"/>
      <c r="AF38" s="10"/>
      <c r="AG38" s="10"/>
      <c r="AH38" s="10"/>
      <c r="AI38" s="10"/>
      <c r="AJ38" s="10"/>
      <c r="AK38" s="10"/>
      <c r="AL38" s="10"/>
      <c r="AM38" s="10"/>
      <c r="AN38" s="10"/>
      <c r="AO38" s="10"/>
      <c r="AP38" s="13"/>
      <c r="AQ38" s="12"/>
      <c r="AR38" s="10"/>
      <c r="AS38" s="10"/>
      <c r="AT38" s="10"/>
      <c r="AU38" s="10"/>
      <c r="AV38" s="10"/>
      <c r="AW38" s="10"/>
      <c r="AX38" s="10"/>
      <c r="AY38" s="10"/>
      <c r="AZ38" s="10"/>
      <c r="BA38" s="10"/>
      <c r="BB38" s="13"/>
      <c r="BC38" s="12"/>
      <c r="BD38" s="10"/>
      <c r="BE38" s="10"/>
      <c r="BF38" s="10"/>
      <c r="BG38" s="10"/>
      <c r="BH38" s="10"/>
      <c r="BI38" s="10"/>
      <c r="BJ38" s="10"/>
      <c r="BK38" s="10"/>
      <c r="BL38" s="10"/>
      <c r="BM38" s="10"/>
      <c r="BN38" s="18"/>
    </row>
    <row r="39" spans="1:66" s="224" customFormat="1" ht="52.5" customHeight="1">
      <c r="A39" s="345"/>
      <c r="B39" s="308"/>
      <c r="C39" s="199" t="s">
        <v>102</v>
      </c>
      <c r="D39" s="200" t="s">
        <v>886</v>
      </c>
      <c r="E39" s="200" t="s">
        <v>97</v>
      </c>
      <c r="F39" s="200" t="s">
        <v>600</v>
      </c>
      <c r="G39" s="191">
        <v>15</v>
      </c>
      <c r="H39" s="191">
        <v>10</v>
      </c>
      <c r="I39" s="191">
        <v>5</v>
      </c>
      <c r="J39" s="191" t="s">
        <v>110</v>
      </c>
      <c r="K39" s="300"/>
      <c r="L39" s="191"/>
      <c r="M39" s="191"/>
      <c r="N39" s="191"/>
      <c r="O39" s="191"/>
      <c r="P39" s="200"/>
      <c r="Q39" s="191" t="s">
        <v>861</v>
      </c>
      <c r="R39" s="191" t="s">
        <v>96</v>
      </c>
      <c r="S39" s="191" t="s">
        <v>14</v>
      </c>
      <c r="T39" s="191" t="s">
        <v>22</v>
      </c>
      <c r="U39" s="191"/>
      <c r="V39" s="35"/>
      <c r="W39" s="35"/>
      <c r="X39" s="11"/>
      <c r="Y39" s="12"/>
      <c r="Z39" s="10"/>
      <c r="AA39" s="10"/>
      <c r="AB39" s="10"/>
      <c r="AC39" s="10"/>
      <c r="AD39" s="13"/>
      <c r="AE39" s="12"/>
      <c r="AF39" s="10"/>
      <c r="AG39" s="10"/>
      <c r="AH39" s="10"/>
      <c r="AI39" s="10"/>
      <c r="AJ39" s="10"/>
      <c r="AK39" s="10"/>
      <c r="AL39" s="10"/>
      <c r="AM39" s="10"/>
      <c r="AN39" s="10"/>
      <c r="AO39" s="10"/>
      <c r="AP39" s="13"/>
      <c r="AQ39" s="12"/>
      <c r="AR39" s="10"/>
      <c r="AS39" s="10"/>
      <c r="AT39" s="10"/>
      <c r="AU39" s="10"/>
      <c r="AV39" s="10"/>
      <c r="AW39" s="10"/>
      <c r="AX39" s="10"/>
      <c r="AY39" s="10"/>
      <c r="AZ39" s="10"/>
      <c r="BA39" s="10"/>
      <c r="BB39" s="13"/>
      <c r="BC39" s="12"/>
      <c r="BD39" s="10"/>
      <c r="BE39" s="10"/>
      <c r="BF39" s="10"/>
      <c r="BG39" s="10"/>
      <c r="BH39" s="10"/>
      <c r="BI39" s="10"/>
      <c r="BJ39" s="10"/>
      <c r="BK39" s="10"/>
      <c r="BL39" s="10"/>
      <c r="BM39" s="10"/>
      <c r="BN39" s="13"/>
    </row>
    <row r="40" spans="1:66" s="224" customFormat="1" ht="31">
      <c r="A40" s="345"/>
      <c r="B40" s="308"/>
      <c r="C40" s="199" t="s">
        <v>103</v>
      </c>
      <c r="D40" s="200" t="s">
        <v>601</v>
      </c>
      <c r="E40" s="200" t="s">
        <v>97</v>
      </c>
      <c r="F40" s="200" t="s">
        <v>120</v>
      </c>
      <c r="G40" s="191">
        <v>10</v>
      </c>
      <c r="H40" s="191">
        <v>10</v>
      </c>
      <c r="I40" s="191">
        <v>2</v>
      </c>
      <c r="J40" s="191" t="s">
        <v>111</v>
      </c>
      <c r="K40" s="300"/>
      <c r="L40" s="200" t="s">
        <v>1056</v>
      </c>
      <c r="M40" s="191" t="s">
        <v>38</v>
      </c>
      <c r="N40" s="191">
        <v>2021</v>
      </c>
      <c r="O40" s="191" t="s">
        <v>1057</v>
      </c>
      <c r="P40" s="200" t="s">
        <v>1058</v>
      </c>
      <c r="Q40" s="191" t="s">
        <v>861</v>
      </c>
      <c r="R40" s="191" t="s">
        <v>96</v>
      </c>
      <c r="S40" s="191" t="s">
        <v>14</v>
      </c>
      <c r="T40" s="191" t="s">
        <v>22</v>
      </c>
      <c r="U40" s="191"/>
      <c r="V40" s="35"/>
      <c r="W40" s="35"/>
      <c r="X40" s="11"/>
      <c r="Y40" s="12"/>
      <c r="Z40" s="10"/>
      <c r="AA40" s="10"/>
      <c r="AB40" s="10"/>
      <c r="AC40" s="10"/>
      <c r="AD40" s="13"/>
      <c r="AE40" s="12"/>
      <c r="AF40" s="10"/>
      <c r="AG40" s="10"/>
      <c r="AH40" s="10"/>
      <c r="AI40" s="10"/>
      <c r="AJ40" s="10"/>
      <c r="AK40" s="10"/>
      <c r="AL40" s="10"/>
      <c r="AM40" s="10"/>
      <c r="AN40" s="10"/>
      <c r="AO40" s="10"/>
      <c r="AP40" s="13"/>
      <c r="AQ40" s="12"/>
      <c r="AR40" s="10"/>
      <c r="AS40" s="10"/>
      <c r="AT40" s="10"/>
      <c r="AU40" s="10"/>
      <c r="AV40" s="10"/>
      <c r="AW40" s="10"/>
      <c r="AX40" s="10"/>
      <c r="AY40" s="10"/>
      <c r="AZ40" s="10"/>
      <c r="BA40" s="10"/>
      <c r="BB40" s="13"/>
      <c r="BC40" s="12"/>
      <c r="BD40" s="10"/>
      <c r="BE40" s="10"/>
      <c r="BF40" s="10"/>
      <c r="BG40" s="10"/>
      <c r="BH40" s="10"/>
      <c r="BI40" s="10"/>
      <c r="BJ40" s="10"/>
      <c r="BK40" s="10"/>
      <c r="BL40" s="10"/>
      <c r="BM40" s="10"/>
      <c r="BN40" s="18"/>
    </row>
    <row r="41" spans="1:66" s="224" customFormat="1" ht="40" customHeight="1">
      <c r="A41" s="345"/>
      <c r="B41" s="308"/>
      <c r="C41" s="199" t="s">
        <v>493</v>
      </c>
      <c r="D41" s="200" t="s">
        <v>886</v>
      </c>
      <c r="E41" s="200" t="s">
        <v>97</v>
      </c>
      <c r="F41" s="200" t="s">
        <v>602</v>
      </c>
      <c r="G41" s="191">
        <v>10</v>
      </c>
      <c r="H41" s="191">
        <v>10</v>
      </c>
      <c r="I41" s="191">
        <v>10</v>
      </c>
      <c r="J41" s="191" t="s">
        <v>112</v>
      </c>
      <c r="K41" s="300"/>
      <c r="L41" s="200" t="s">
        <v>1059</v>
      </c>
      <c r="M41" s="191" t="s">
        <v>38</v>
      </c>
      <c r="N41" s="191">
        <v>2021</v>
      </c>
      <c r="O41" s="191" t="s">
        <v>1057</v>
      </c>
      <c r="P41" s="200" t="s">
        <v>1058</v>
      </c>
      <c r="Q41" s="191" t="s">
        <v>861</v>
      </c>
      <c r="R41" s="191" t="s">
        <v>96</v>
      </c>
      <c r="S41" s="191" t="s">
        <v>14</v>
      </c>
      <c r="T41" s="191" t="s">
        <v>22</v>
      </c>
      <c r="U41" s="191"/>
      <c r="V41" s="35"/>
      <c r="W41" s="35"/>
      <c r="X41" s="11"/>
      <c r="Y41" s="12"/>
      <c r="Z41" s="10"/>
      <c r="AA41" s="10"/>
      <c r="AB41" s="10"/>
      <c r="AC41" s="10"/>
      <c r="AD41" s="13"/>
      <c r="AE41" s="12"/>
      <c r="AF41" s="10"/>
      <c r="AG41" s="10"/>
      <c r="AH41" s="10"/>
      <c r="AI41" s="10"/>
      <c r="AJ41" s="10"/>
      <c r="AK41" s="10"/>
      <c r="AL41" s="10"/>
      <c r="AM41" s="10"/>
      <c r="AN41" s="10"/>
      <c r="AO41" s="10"/>
      <c r="AP41" s="13"/>
      <c r="AQ41" s="12"/>
      <c r="AR41" s="10"/>
      <c r="AS41" s="10"/>
      <c r="AT41" s="10"/>
      <c r="AU41" s="10"/>
      <c r="AV41" s="10"/>
      <c r="AW41" s="10"/>
      <c r="AX41" s="10"/>
      <c r="AY41" s="10"/>
      <c r="AZ41" s="10"/>
      <c r="BA41" s="10"/>
      <c r="BB41" s="13"/>
      <c r="BC41" s="12"/>
      <c r="BD41" s="10"/>
      <c r="BE41" s="10"/>
      <c r="BF41" s="10"/>
      <c r="BG41" s="10"/>
      <c r="BH41" s="10"/>
      <c r="BI41" s="10"/>
      <c r="BJ41" s="10"/>
      <c r="BK41" s="10"/>
      <c r="BL41" s="10"/>
      <c r="BM41" s="10"/>
      <c r="BN41" s="13"/>
    </row>
    <row r="42" spans="1:66" s="224" customFormat="1" ht="45" customHeight="1">
      <c r="A42" s="345"/>
      <c r="B42" s="308"/>
      <c r="C42" s="199" t="s">
        <v>104</v>
      </c>
      <c r="D42" s="200" t="s">
        <v>886</v>
      </c>
      <c r="E42" s="200" t="s">
        <v>97</v>
      </c>
      <c r="F42" s="200" t="s">
        <v>602</v>
      </c>
      <c r="G42" s="191">
        <v>10</v>
      </c>
      <c r="H42" s="191">
        <v>10</v>
      </c>
      <c r="I42" s="191">
        <v>10</v>
      </c>
      <c r="J42" s="191" t="s">
        <v>110</v>
      </c>
      <c r="K42" s="300"/>
      <c r="L42" s="191"/>
      <c r="M42" s="191"/>
      <c r="N42" s="191"/>
      <c r="O42" s="191"/>
      <c r="P42" s="200"/>
      <c r="Q42" s="191" t="s">
        <v>861</v>
      </c>
      <c r="R42" s="191" t="s">
        <v>96</v>
      </c>
      <c r="S42" s="191" t="s">
        <v>14</v>
      </c>
      <c r="T42" s="191" t="s">
        <v>22</v>
      </c>
      <c r="U42" s="191"/>
      <c r="V42" s="35"/>
      <c r="W42" s="35"/>
      <c r="X42" s="11"/>
      <c r="Y42" s="12"/>
      <c r="Z42" s="10"/>
      <c r="AA42" s="10"/>
      <c r="AB42" s="10"/>
      <c r="AC42" s="10"/>
      <c r="AD42" s="13"/>
      <c r="AE42" s="12"/>
      <c r="AF42" s="10"/>
      <c r="AG42" s="10"/>
      <c r="AH42" s="10"/>
      <c r="AI42" s="10"/>
      <c r="AJ42" s="10"/>
      <c r="AK42" s="10"/>
      <c r="AL42" s="10"/>
      <c r="AM42" s="10"/>
      <c r="AN42" s="10"/>
      <c r="AO42" s="10"/>
      <c r="AP42" s="13"/>
      <c r="AQ42" s="12"/>
      <c r="AR42" s="10"/>
      <c r="AS42" s="10"/>
      <c r="AT42" s="10"/>
      <c r="AU42" s="10"/>
      <c r="AV42" s="10"/>
      <c r="AW42" s="10"/>
      <c r="AX42" s="10"/>
      <c r="AY42" s="10"/>
      <c r="AZ42" s="10"/>
      <c r="BA42" s="10"/>
      <c r="BB42" s="13"/>
      <c r="BC42" s="12"/>
      <c r="BD42" s="10"/>
      <c r="BE42" s="10"/>
      <c r="BF42" s="10"/>
      <c r="BG42" s="10"/>
      <c r="BH42" s="10"/>
      <c r="BI42" s="10"/>
      <c r="BJ42" s="10"/>
      <c r="BK42" s="10"/>
      <c r="BL42" s="10"/>
      <c r="BM42" s="10"/>
      <c r="BN42" s="18"/>
    </row>
    <row r="43" spans="1:66" s="224" customFormat="1" ht="31">
      <c r="A43" s="345"/>
      <c r="B43" s="308" t="s">
        <v>484</v>
      </c>
      <c r="C43" s="199" t="s">
        <v>113</v>
      </c>
      <c r="D43" s="200" t="s">
        <v>603</v>
      </c>
      <c r="E43" s="200" t="s">
        <v>105</v>
      </c>
      <c r="F43" s="200" t="s">
        <v>604</v>
      </c>
      <c r="G43" s="191">
        <v>2</v>
      </c>
      <c r="H43" s="191">
        <v>2</v>
      </c>
      <c r="I43" s="191">
        <v>0</v>
      </c>
      <c r="J43" s="191">
        <v>13.2</v>
      </c>
      <c r="K43" s="300" t="s">
        <v>1105</v>
      </c>
      <c r="L43" s="191"/>
      <c r="M43" s="191"/>
      <c r="N43" s="191"/>
      <c r="O43" s="191"/>
      <c r="P43" s="200"/>
      <c r="Q43" s="191" t="s">
        <v>861</v>
      </c>
      <c r="R43" s="191" t="s">
        <v>96</v>
      </c>
      <c r="S43" s="191" t="s">
        <v>14</v>
      </c>
      <c r="T43" s="191" t="s">
        <v>22</v>
      </c>
      <c r="U43" s="191"/>
      <c r="V43" s="35"/>
      <c r="W43" s="35"/>
      <c r="X43" s="11"/>
      <c r="Y43" s="12"/>
      <c r="Z43" s="10"/>
      <c r="AA43" s="10"/>
      <c r="AB43" s="10"/>
      <c r="AC43" s="10"/>
      <c r="AD43" s="13"/>
      <c r="AE43" s="12"/>
      <c r="AF43" s="10"/>
      <c r="AG43" s="10"/>
      <c r="AH43" s="10"/>
      <c r="AI43" s="10"/>
      <c r="AJ43" s="10"/>
      <c r="AK43" s="10"/>
      <c r="AL43" s="10"/>
      <c r="AM43" s="10"/>
      <c r="AN43" s="10"/>
      <c r="AO43" s="10"/>
      <c r="AP43" s="13"/>
      <c r="AQ43" s="12"/>
      <c r="AR43" s="10"/>
      <c r="AS43" s="10"/>
      <c r="AT43" s="10"/>
      <c r="AU43" s="10"/>
      <c r="AV43" s="10"/>
      <c r="AW43" s="10"/>
      <c r="AX43" s="10"/>
      <c r="AY43" s="10"/>
      <c r="AZ43" s="10"/>
      <c r="BA43" s="10"/>
      <c r="BB43" s="13"/>
      <c r="BC43" s="12"/>
      <c r="BD43" s="10"/>
      <c r="BE43" s="10"/>
      <c r="BF43" s="10"/>
      <c r="BG43" s="10"/>
      <c r="BH43" s="10"/>
      <c r="BI43" s="10"/>
      <c r="BJ43" s="10"/>
      <c r="BK43" s="10"/>
      <c r="BL43" s="10"/>
      <c r="BM43" s="10"/>
      <c r="BN43" s="18"/>
    </row>
    <row r="44" spans="1:66" s="224" customFormat="1" ht="31">
      <c r="A44" s="345"/>
      <c r="B44" s="308"/>
      <c r="C44" s="199" t="s">
        <v>605</v>
      </c>
      <c r="D44" s="200" t="s">
        <v>887</v>
      </c>
      <c r="E44" s="200" t="s">
        <v>105</v>
      </c>
      <c r="F44" s="200" t="s">
        <v>604</v>
      </c>
      <c r="G44" s="191">
        <v>2</v>
      </c>
      <c r="H44" s="191">
        <v>2</v>
      </c>
      <c r="I44" s="191">
        <v>0</v>
      </c>
      <c r="J44" s="191">
        <v>24200</v>
      </c>
      <c r="K44" s="300"/>
      <c r="L44" s="191"/>
      <c r="M44" s="191"/>
      <c r="N44" s="191"/>
      <c r="O44" s="191"/>
      <c r="P44" s="200"/>
      <c r="Q44" s="191" t="s">
        <v>861</v>
      </c>
      <c r="R44" s="191" t="s">
        <v>96</v>
      </c>
      <c r="S44" s="191" t="s">
        <v>14</v>
      </c>
      <c r="T44" s="191" t="s">
        <v>22</v>
      </c>
      <c r="U44" s="191"/>
      <c r="V44" s="35"/>
      <c r="W44" s="35"/>
      <c r="X44" s="11"/>
      <c r="Y44" s="12"/>
      <c r="Z44" s="10"/>
      <c r="AA44" s="10"/>
      <c r="AB44" s="10"/>
      <c r="AC44" s="10"/>
      <c r="AD44" s="13"/>
      <c r="AE44" s="12"/>
      <c r="AF44" s="10"/>
      <c r="AG44" s="10"/>
      <c r="AH44" s="10"/>
      <c r="AI44" s="10"/>
      <c r="AJ44" s="10"/>
      <c r="AK44" s="10"/>
      <c r="AL44" s="10"/>
      <c r="AM44" s="10"/>
      <c r="AN44" s="10"/>
      <c r="AO44" s="10"/>
      <c r="AP44" s="13"/>
      <c r="AQ44" s="12"/>
      <c r="AR44" s="10"/>
      <c r="AS44" s="10"/>
      <c r="AT44" s="10"/>
      <c r="AU44" s="10"/>
      <c r="AV44" s="10"/>
      <c r="AW44" s="10"/>
      <c r="AX44" s="10"/>
      <c r="AY44" s="10"/>
      <c r="AZ44" s="10"/>
      <c r="BA44" s="10"/>
      <c r="BB44" s="13"/>
      <c r="BC44" s="12"/>
      <c r="BD44" s="10"/>
      <c r="BE44" s="10"/>
      <c r="BF44" s="10"/>
      <c r="BG44" s="10"/>
      <c r="BH44" s="10"/>
      <c r="BI44" s="10"/>
      <c r="BJ44" s="10"/>
      <c r="BK44" s="10"/>
      <c r="BL44" s="10"/>
      <c r="BM44" s="10"/>
      <c r="BN44" s="18"/>
    </row>
    <row r="45" spans="1:66" s="224" customFormat="1" ht="31">
      <c r="A45" s="345"/>
      <c r="B45" s="308"/>
      <c r="C45" s="199" t="s">
        <v>606</v>
      </c>
      <c r="D45" s="200" t="s">
        <v>607</v>
      </c>
      <c r="E45" s="200" t="s">
        <v>105</v>
      </c>
      <c r="F45" s="200" t="s">
        <v>604</v>
      </c>
      <c r="G45" s="191">
        <v>3</v>
      </c>
      <c r="H45" s="191">
        <v>2</v>
      </c>
      <c r="I45" s="191">
        <v>0</v>
      </c>
      <c r="J45" s="191">
        <v>50500</v>
      </c>
      <c r="K45" s="300"/>
      <c r="L45" s="191"/>
      <c r="M45" s="191"/>
      <c r="N45" s="191"/>
      <c r="O45" s="191"/>
      <c r="P45" s="200"/>
      <c r="Q45" s="191" t="s">
        <v>861</v>
      </c>
      <c r="R45" s="191" t="s">
        <v>96</v>
      </c>
      <c r="S45" s="191" t="s">
        <v>14</v>
      </c>
      <c r="T45" s="191" t="s">
        <v>22</v>
      </c>
      <c r="U45" s="191"/>
      <c r="V45" s="35"/>
      <c r="W45" s="35"/>
      <c r="X45" s="11"/>
      <c r="Y45" s="12"/>
      <c r="Z45" s="10"/>
      <c r="AA45" s="10"/>
      <c r="AB45" s="10"/>
      <c r="AC45" s="10"/>
      <c r="AD45" s="13"/>
      <c r="AE45" s="12"/>
      <c r="AF45" s="10"/>
      <c r="AG45" s="10"/>
      <c r="AH45" s="10"/>
      <c r="AI45" s="10"/>
      <c r="AJ45" s="10"/>
      <c r="AK45" s="10"/>
      <c r="AL45" s="10"/>
      <c r="AM45" s="10"/>
      <c r="AN45" s="10"/>
      <c r="AO45" s="10"/>
      <c r="AP45" s="13"/>
      <c r="AQ45" s="12"/>
      <c r="AR45" s="10"/>
      <c r="AS45" s="10"/>
      <c r="AT45" s="10"/>
      <c r="AU45" s="10"/>
      <c r="AV45" s="10"/>
      <c r="AW45" s="10"/>
      <c r="AX45" s="10"/>
      <c r="AY45" s="10"/>
      <c r="AZ45" s="10"/>
      <c r="BA45" s="10"/>
      <c r="BB45" s="13"/>
      <c r="BC45" s="12"/>
      <c r="BD45" s="10"/>
      <c r="BE45" s="10"/>
      <c r="BF45" s="10"/>
      <c r="BG45" s="10"/>
      <c r="BH45" s="10"/>
      <c r="BI45" s="10"/>
      <c r="BJ45" s="10"/>
      <c r="BK45" s="10"/>
      <c r="BL45" s="10"/>
      <c r="BM45" s="10"/>
      <c r="BN45" s="18"/>
    </row>
    <row r="46" spans="1:66" s="224" customFormat="1" ht="31">
      <c r="A46" s="345"/>
      <c r="B46" s="308"/>
      <c r="C46" s="199" t="s">
        <v>101</v>
      </c>
      <c r="D46" s="200" t="s">
        <v>608</v>
      </c>
      <c r="E46" s="200" t="s">
        <v>105</v>
      </c>
      <c r="F46" s="200" t="s">
        <v>604</v>
      </c>
      <c r="G46" s="191">
        <v>3</v>
      </c>
      <c r="H46" s="191">
        <v>2</v>
      </c>
      <c r="I46" s="191">
        <v>0</v>
      </c>
      <c r="J46" s="191">
        <v>31000</v>
      </c>
      <c r="K46" s="300"/>
      <c r="L46" s="191"/>
      <c r="M46" s="191"/>
      <c r="N46" s="191"/>
      <c r="O46" s="191"/>
      <c r="P46" s="200"/>
      <c r="Q46" s="191" t="s">
        <v>861</v>
      </c>
      <c r="R46" s="191" t="s">
        <v>96</v>
      </c>
      <c r="S46" s="191" t="s">
        <v>14</v>
      </c>
      <c r="T46" s="191" t="s">
        <v>22</v>
      </c>
      <c r="U46" s="191"/>
      <c r="V46" s="35"/>
      <c r="W46" s="35"/>
      <c r="X46" s="11"/>
      <c r="Y46" s="12"/>
      <c r="Z46" s="10"/>
      <c r="AA46" s="10"/>
      <c r="AB46" s="10"/>
      <c r="AC46" s="10"/>
      <c r="AD46" s="13"/>
      <c r="AE46" s="12"/>
      <c r="AF46" s="10"/>
      <c r="AG46" s="10"/>
      <c r="AH46" s="10"/>
      <c r="AI46" s="10"/>
      <c r="AJ46" s="10"/>
      <c r="AK46" s="10"/>
      <c r="AL46" s="10"/>
      <c r="AM46" s="10"/>
      <c r="AN46" s="10"/>
      <c r="AO46" s="10"/>
      <c r="AP46" s="13"/>
      <c r="AQ46" s="12"/>
      <c r="AR46" s="10"/>
      <c r="AS46" s="10"/>
      <c r="AT46" s="10"/>
      <c r="AU46" s="10"/>
      <c r="AV46" s="10"/>
      <c r="AW46" s="10"/>
      <c r="AX46" s="10"/>
      <c r="AY46" s="10"/>
      <c r="AZ46" s="10"/>
      <c r="BA46" s="10"/>
      <c r="BB46" s="13"/>
      <c r="BC46" s="12"/>
      <c r="BD46" s="10"/>
      <c r="BE46" s="10"/>
      <c r="BF46" s="10"/>
      <c r="BG46" s="10"/>
      <c r="BH46" s="10"/>
      <c r="BI46" s="10"/>
      <c r="BJ46" s="10"/>
      <c r="BK46" s="10"/>
      <c r="BL46" s="10"/>
      <c r="BM46" s="10"/>
      <c r="BN46" s="18"/>
    </row>
    <row r="47" spans="1:66" s="224" customFormat="1" ht="31">
      <c r="A47" s="345"/>
      <c r="B47" s="308"/>
      <c r="C47" s="199" t="s">
        <v>609</v>
      </c>
      <c r="D47" s="200" t="s">
        <v>888</v>
      </c>
      <c r="E47" s="200" t="s">
        <v>105</v>
      </c>
      <c r="F47" s="200" t="s">
        <v>604</v>
      </c>
      <c r="G47" s="191">
        <v>6</v>
      </c>
      <c r="H47" s="191">
        <v>6</v>
      </c>
      <c r="I47" s="191">
        <v>0</v>
      </c>
      <c r="J47" s="191">
        <v>56072</v>
      </c>
      <c r="K47" s="300"/>
      <c r="L47" s="191"/>
      <c r="M47" s="191"/>
      <c r="N47" s="191"/>
      <c r="O47" s="191"/>
      <c r="P47" s="200"/>
      <c r="Q47" s="191" t="s">
        <v>861</v>
      </c>
      <c r="R47" s="191" t="s">
        <v>96</v>
      </c>
      <c r="S47" s="191" t="s">
        <v>14</v>
      </c>
      <c r="T47" s="191" t="s">
        <v>22</v>
      </c>
      <c r="U47" s="191"/>
      <c r="V47" s="35"/>
      <c r="W47" s="35"/>
      <c r="X47" s="11"/>
      <c r="Y47" s="12"/>
      <c r="Z47" s="10"/>
      <c r="AA47" s="10"/>
      <c r="AB47" s="10"/>
      <c r="AC47" s="10"/>
      <c r="AD47" s="13"/>
      <c r="AE47" s="12"/>
      <c r="AF47" s="10"/>
      <c r="AG47" s="10"/>
      <c r="AH47" s="10"/>
      <c r="AI47" s="10"/>
      <c r="AJ47" s="10"/>
      <c r="AK47" s="10"/>
      <c r="AL47" s="10"/>
      <c r="AM47" s="10"/>
      <c r="AN47" s="10"/>
      <c r="AO47" s="10"/>
      <c r="AP47" s="13"/>
      <c r="AQ47" s="12"/>
      <c r="AR47" s="10"/>
      <c r="AS47" s="10"/>
      <c r="AT47" s="10"/>
      <c r="AU47" s="10"/>
      <c r="AV47" s="10"/>
      <c r="AW47" s="10"/>
      <c r="AX47" s="10"/>
      <c r="AY47" s="10"/>
      <c r="AZ47" s="10"/>
      <c r="BA47" s="10"/>
      <c r="BB47" s="13"/>
      <c r="BC47" s="12"/>
      <c r="BD47" s="10"/>
      <c r="BE47" s="10"/>
      <c r="BF47" s="10"/>
      <c r="BG47" s="10"/>
      <c r="BH47" s="10"/>
      <c r="BI47" s="10"/>
      <c r="BJ47" s="10"/>
      <c r="BK47" s="10"/>
      <c r="BL47" s="10"/>
      <c r="BM47" s="10"/>
      <c r="BN47" s="18"/>
    </row>
    <row r="48" spans="1:66" s="224" customFormat="1" ht="31">
      <c r="A48" s="345"/>
      <c r="B48" s="308"/>
      <c r="C48" s="199" t="s">
        <v>610</v>
      </c>
      <c r="D48" s="200" t="s">
        <v>611</v>
      </c>
      <c r="E48" s="200" t="s">
        <v>105</v>
      </c>
      <c r="F48" s="200" t="s">
        <v>612</v>
      </c>
      <c r="G48" s="191">
        <v>10</v>
      </c>
      <c r="H48" s="191">
        <v>10</v>
      </c>
      <c r="I48" s="191">
        <v>2</v>
      </c>
      <c r="J48" s="191">
        <v>154202</v>
      </c>
      <c r="K48" s="300"/>
      <c r="L48" s="191"/>
      <c r="M48" s="191"/>
      <c r="N48" s="191"/>
      <c r="O48" s="191"/>
      <c r="P48" s="200"/>
      <c r="Q48" s="191" t="s">
        <v>861</v>
      </c>
      <c r="R48" s="191" t="s">
        <v>96</v>
      </c>
      <c r="S48" s="191" t="s">
        <v>14</v>
      </c>
      <c r="T48" s="191" t="s">
        <v>22</v>
      </c>
      <c r="U48" s="191"/>
      <c r="V48" s="35"/>
      <c r="W48" s="35"/>
      <c r="X48" s="11"/>
      <c r="Y48" s="12"/>
      <c r="Z48" s="10"/>
      <c r="AA48" s="10"/>
      <c r="AB48" s="10"/>
      <c r="AC48" s="10"/>
      <c r="AD48" s="13"/>
      <c r="AE48" s="12"/>
      <c r="AF48" s="10"/>
      <c r="AG48" s="10"/>
      <c r="AH48" s="10"/>
      <c r="AI48" s="10"/>
      <c r="AJ48" s="10"/>
      <c r="AK48" s="10"/>
      <c r="AL48" s="10"/>
      <c r="AM48" s="10"/>
      <c r="AN48" s="10"/>
      <c r="AO48" s="10"/>
      <c r="AP48" s="13"/>
      <c r="AQ48" s="12"/>
      <c r="AR48" s="10"/>
      <c r="AS48" s="10"/>
      <c r="AT48" s="10"/>
      <c r="AU48" s="10"/>
      <c r="AV48" s="10"/>
      <c r="AW48" s="10"/>
      <c r="AX48" s="10"/>
      <c r="AY48" s="10"/>
      <c r="AZ48" s="10"/>
      <c r="BA48" s="10"/>
      <c r="BB48" s="13"/>
      <c r="BC48" s="12"/>
      <c r="BD48" s="10"/>
      <c r="BE48" s="10"/>
      <c r="BF48" s="10"/>
      <c r="BG48" s="10"/>
      <c r="BH48" s="10"/>
      <c r="BI48" s="10"/>
      <c r="BJ48" s="10"/>
      <c r="BK48" s="10"/>
      <c r="BL48" s="10"/>
      <c r="BM48" s="10"/>
      <c r="BN48" s="18"/>
    </row>
    <row r="49" spans="1:66" s="224" customFormat="1" ht="31">
      <c r="A49" s="345"/>
      <c r="B49" s="308"/>
      <c r="C49" s="199" t="s">
        <v>106</v>
      </c>
      <c r="D49" s="200" t="s">
        <v>889</v>
      </c>
      <c r="E49" s="200" t="s">
        <v>105</v>
      </c>
      <c r="F49" s="200" t="s">
        <v>604</v>
      </c>
      <c r="G49" s="191">
        <v>2</v>
      </c>
      <c r="H49" s="191">
        <v>2</v>
      </c>
      <c r="I49" s="191">
        <v>0</v>
      </c>
      <c r="J49" s="191">
        <v>13200</v>
      </c>
      <c r="K49" s="300"/>
      <c r="L49" s="191"/>
      <c r="M49" s="191"/>
      <c r="N49" s="191"/>
      <c r="O49" s="191"/>
      <c r="P49" s="200"/>
      <c r="Q49" s="191" t="s">
        <v>861</v>
      </c>
      <c r="R49" s="191" t="s">
        <v>96</v>
      </c>
      <c r="S49" s="191" t="s">
        <v>14</v>
      </c>
      <c r="T49" s="191" t="s">
        <v>22</v>
      </c>
      <c r="U49" s="191"/>
      <c r="V49" s="35"/>
      <c r="W49" s="35"/>
      <c r="X49" s="11"/>
      <c r="Y49" s="12"/>
      <c r="Z49" s="10"/>
      <c r="AA49" s="10"/>
      <c r="AB49" s="10"/>
      <c r="AC49" s="10"/>
      <c r="AD49" s="13"/>
      <c r="AE49" s="12"/>
      <c r="AF49" s="10"/>
      <c r="AG49" s="10"/>
      <c r="AH49" s="10"/>
      <c r="AI49" s="10"/>
      <c r="AJ49" s="10"/>
      <c r="AK49" s="10"/>
      <c r="AL49" s="10"/>
      <c r="AM49" s="10"/>
      <c r="AN49" s="10"/>
      <c r="AO49" s="10"/>
      <c r="AP49" s="13"/>
      <c r="AQ49" s="12"/>
      <c r="AR49" s="10"/>
      <c r="AS49" s="10"/>
      <c r="AT49" s="10"/>
      <c r="AU49" s="10"/>
      <c r="AV49" s="10"/>
      <c r="AW49" s="10"/>
      <c r="AX49" s="10"/>
      <c r="AY49" s="10"/>
      <c r="AZ49" s="10"/>
      <c r="BA49" s="10"/>
      <c r="BB49" s="13"/>
      <c r="BC49" s="12"/>
      <c r="BD49" s="10"/>
      <c r="BE49" s="10"/>
      <c r="BF49" s="10"/>
      <c r="BG49" s="10"/>
      <c r="BH49" s="10"/>
      <c r="BI49" s="10"/>
      <c r="BJ49" s="10"/>
      <c r="BK49" s="10"/>
      <c r="BL49" s="10"/>
      <c r="BM49" s="10"/>
      <c r="BN49" s="18"/>
    </row>
    <row r="50" spans="1:66" s="224" customFormat="1" ht="93">
      <c r="A50" s="345"/>
      <c r="B50" s="199"/>
      <c r="C50" s="199" t="s">
        <v>1096</v>
      </c>
      <c r="D50" s="200" t="s">
        <v>1097</v>
      </c>
      <c r="E50" s="200" t="s">
        <v>1098</v>
      </c>
      <c r="F50" s="200"/>
      <c r="G50" s="191"/>
      <c r="H50" s="191"/>
      <c r="I50" s="191"/>
      <c r="J50" s="191"/>
      <c r="K50" s="200" t="s">
        <v>1099</v>
      </c>
      <c r="L50" s="200" t="s">
        <v>1100</v>
      </c>
      <c r="M50" s="191" t="s">
        <v>39</v>
      </c>
      <c r="N50" s="191">
        <v>2022</v>
      </c>
      <c r="O50" s="182">
        <v>40000000</v>
      </c>
      <c r="P50" s="200" t="s">
        <v>1101</v>
      </c>
      <c r="Q50" s="191" t="s">
        <v>861</v>
      </c>
      <c r="R50" s="191" t="s">
        <v>96</v>
      </c>
      <c r="S50" s="191" t="s">
        <v>14</v>
      </c>
      <c r="T50" s="191" t="s">
        <v>22</v>
      </c>
      <c r="U50" s="191"/>
      <c r="V50" s="35"/>
      <c r="W50" s="35"/>
      <c r="X50" s="11"/>
      <c r="Y50" s="12"/>
      <c r="Z50" s="10"/>
      <c r="AA50" s="10"/>
      <c r="AB50" s="10"/>
      <c r="AC50" s="10"/>
      <c r="AD50" s="13"/>
      <c r="AE50" s="12"/>
      <c r="AF50" s="10"/>
      <c r="AG50" s="10"/>
      <c r="AH50" s="10"/>
      <c r="AI50" s="10"/>
      <c r="AJ50" s="10"/>
      <c r="AK50" s="10"/>
      <c r="AL50" s="10"/>
      <c r="AM50" s="10"/>
      <c r="AN50" s="10"/>
      <c r="AO50" s="10"/>
      <c r="AP50" s="13"/>
      <c r="AQ50" s="12"/>
      <c r="AR50" s="10"/>
      <c r="AS50" s="10"/>
      <c r="AT50" s="10"/>
      <c r="AU50" s="10"/>
      <c r="AV50" s="10"/>
      <c r="AW50" s="10"/>
      <c r="AX50" s="10"/>
      <c r="AY50" s="10"/>
      <c r="AZ50" s="10"/>
      <c r="BA50" s="10"/>
      <c r="BB50" s="13"/>
      <c r="BC50" s="12"/>
      <c r="BD50" s="10"/>
      <c r="BE50" s="10"/>
      <c r="BF50" s="10"/>
      <c r="BG50" s="10"/>
      <c r="BH50" s="10"/>
      <c r="BI50" s="10"/>
      <c r="BJ50" s="10"/>
      <c r="BK50" s="10"/>
      <c r="BL50" s="10"/>
      <c r="BM50" s="10"/>
      <c r="BN50" s="18"/>
    </row>
    <row r="51" spans="1:66" s="224" customFormat="1" ht="75" customHeight="1">
      <c r="A51" s="345"/>
      <c r="B51" s="199" t="s">
        <v>485</v>
      </c>
      <c r="C51" s="199" t="s">
        <v>613</v>
      </c>
      <c r="D51" s="200" t="s">
        <v>614</v>
      </c>
      <c r="E51" s="200" t="s">
        <v>114</v>
      </c>
      <c r="F51" s="200" t="s">
        <v>1042</v>
      </c>
      <c r="G51" s="191" t="s">
        <v>122</v>
      </c>
      <c r="H51" s="191"/>
      <c r="I51" s="191"/>
      <c r="J51" s="191" t="s">
        <v>123</v>
      </c>
      <c r="K51" s="200" t="s">
        <v>1088</v>
      </c>
      <c r="L51" s="200" t="s">
        <v>1060</v>
      </c>
      <c r="M51" s="191" t="s">
        <v>38</v>
      </c>
      <c r="N51" s="191">
        <v>2027</v>
      </c>
      <c r="O51" s="182">
        <v>300000000</v>
      </c>
      <c r="P51" s="200" t="s">
        <v>1061</v>
      </c>
      <c r="Q51" s="191" t="s">
        <v>862</v>
      </c>
      <c r="R51" s="191" t="s">
        <v>96</v>
      </c>
      <c r="S51" s="191" t="s">
        <v>14</v>
      </c>
      <c r="T51" s="191" t="s">
        <v>22</v>
      </c>
      <c r="U51" s="191"/>
      <c r="V51" s="35"/>
      <c r="W51" s="35"/>
      <c r="X51" s="11"/>
      <c r="Y51" s="12"/>
      <c r="Z51" s="10"/>
      <c r="AA51" s="10"/>
      <c r="AB51" s="10"/>
      <c r="AC51" s="10"/>
      <c r="AD51" s="13"/>
      <c r="AE51" s="12"/>
      <c r="AF51" s="10"/>
      <c r="AG51" s="10"/>
      <c r="AH51" s="10"/>
      <c r="AI51" s="10"/>
      <c r="AJ51" s="10"/>
      <c r="AK51" s="10"/>
      <c r="AL51" s="10"/>
      <c r="AM51" s="10"/>
      <c r="AN51" s="10"/>
      <c r="AO51" s="10"/>
      <c r="AP51" s="13"/>
      <c r="AQ51" s="12"/>
      <c r="AR51" s="10"/>
      <c r="AS51" s="10"/>
      <c r="AT51" s="10"/>
      <c r="AU51" s="10"/>
      <c r="AV51" s="10"/>
      <c r="AW51" s="10"/>
      <c r="AX51" s="10"/>
      <c r="AY51" s="10"/>
      <c r="AZ51" s="10"/>
      <c r="BA51" s="10"/>
      <c r="BB51" s="13"/>
      <c r="BC51" s="12"/>
      <c r="BD51" s="10"/>
      <c r="BE51" s="10"/>
      <c r="BF51" s="10"/>
      <c r="BG51" s="10"/>
      <c r="BH51" s="10"/>
      <c r="BI51" s="10"/>
      <c r="BJ51" s="10"/>
      <c r="BK51" s="10"/>
      <c r="BL51" s="10"/>
      <c r="BM51" s="10"/>
      <c r="BN51" s="18"/>
    </row>
    <row r="52" spans="1:66" s="224" customFormat="1" ht="52.5" customHeight="1">
      <c r="A52" s="345"/>
      <c r="B52" s="199" t="s">
        <v>121</v>
      </c>
      <c r="C52" s="199" t="s">
        <v>613</v>
      </c>
      <c r="D52" s="200" t="s">
        <v>614</v>
      </c>
      <c r="E52" s="200" t="s">
        <v>114</v>
      </c>
      <c r="F52" s="200" t="s">
        <v>1043</v>
      </c>
      <c r="G52" s="191"/>
      <c r="H52" s="191" t="s">
        <v>122</v>
      </c>
      <c r="I52" s="191"/>
      <c r="J52" s="191" t="s">
        <v>123</v>
      </c>
      <c r="K52" s="200"/>
      <c r="L52" s="191"/>
      <c r="M52" s="191"/>
      <c r="N52" s="191"/>
      <c r="O52" s="191"/>
      <c r="P52" s="200"/>
      <c r="Q52" s="191" t="s">
        <v>862</v>
      </c>
      <c r="R52" s="191" t="s">
        <v>96</v>
      </c>
      <c r="S52" s="191" t="s">
        <v>14</v>
      </c>
      <c r="T52" s="191" t="s">
        <v>22</v>
      </c>
      <c r="U52" s="191"/>
      <c r="V52" s="35"/>
      <c r="W52" s="35"/>
      <c r="X52" s="11"/>
      <c r="Y52" s="12"/>
      <c r="Z52" s="10"/>
      <c r="AA52" s="10"/>
      <c r="AB52" s="10"/>
      <c r="AC52" s="10"/>
      <c r="AD52" s="13"/>
      <c r="AE52" s="12"/>
      <c r="AF52" s="10"/>
      <c r="AG52" s="10"/>
      <c r="AH52" s="10"/>
      <c r="AI52" s="10"/>
      <c r="AJ52" s="10"/>
      <c r="AK52" s="10"/>
      <c r="AL52" s="10"/>
      <c r="AM52" s="10"/>
      <c r="AN52" s="10"/>
      <c r="AO52" s="10"/>
      <c r="AP52" s="13"/>
      <c r="AQ52" s="12"/>
      <c r="AR52" s="10"/>
      <c r="AS52" s="10"/>
      <c r="AT52" s="10"/>
      <c r="AU52" s="10"/>
      <c r="AV52" s="10"/>
      <c r="AW52" s="10"/>
      <c r="AX52" s="10"/>
      <c r="AY52" s="10"/>
      <c r="AZ52" s="10"/>
      <c r="BA52" s="10"/>
      <c r="BB52" s="13"/>
      <c r="BC52" s="12"/>
      <c r="BD52" s="10"/>
      <c r="BE52" s="10"/>
      <c r="BF52" s="10"/>
      <c r="BG52" s="10"/>
      <c r="BH52" s="10"/>
      <c r="BI52" s="10"/>
      <c r="BJ52" s="10"/>
      <c r="BK52" s="10"/>
      <c r="BL52" s="10"/>
      <c r="BM52" s="10"/>
      <c r="BN52" s="18"/>
    </row>
    <row r="53" spans="1:66" s="224" customFormat="1" ht="47.15" customHeight="1">
      <c r="A53" s="345"/>
      <c r="B53" s="199" t="s">
        <v>486</v>
      </c>
      <c r="C53" s="199" t="s">
        <v>613</v>
      </c>
      <c r="D53" s="200" t="s">
        <v>614</v>
      </c>
      <c r="E53" s="200" t="s">
        <v>114</v>
      </c>
      <c r="F53" s="200" t="s">
        <v>1044</v>
      </c>
      <c r="G53" s="191"/>
      <c r="H53" s="191" t="s">
        <v>122</v>
      </c>
      <c r="I53" s="191"/>
      <c r="J53" s="191" t="s">
        <v>123</v>
      </c>
      <c r="K53" s="200"/>
      <c r="L53" s="191"/>
      <c r="M53" s="191"/>
      <c r="N53" s="191"/>
      <c r="O53" s="191"/>
      <c r="P53" s="200"/>
      <c r="Q53" s="191" t="s">
        <v>862</v>
      </c>
      <c r="R53" s="191" t="s">
        <v>96</v>
      </c>
      <c r="S53" s="191" t="s">
        <v>14</v>
      </c>
      <c r="T53" s="191" t="s">
        <v>22</v>
      </c>
      <c r="U53" s="191"/>
      <c r="V53" s="35"/>
      <c r="W53" s="35"/>
      <c r="X53" s="11"/>
      <c r="Y53" s="12"/>
      <c r="Z53" s="10"/>
      <c r="AA53" s="10"/>
      <c r="AB53" s="10"/>
      <c r="AC53" s="10"/>
      <c r="AD53" s="13"/>
      <c r="AE53" s="12"/>
      <c r="AF53" s="10"/>
      <c r="AG53" s="10"/>
      <c r="AH53" s="10"/>
      <c r="AI53" s="10"/>
      <c r="AJ53" s="10"/>
      <c r="AK53" s="10"/>
      <c r="AL53" s="10"/>
      <c r="AM53" s="10"/>
      <c r="AN53" s="10"/>
      <c r="AO53" s="10"/>
      <c r="AP53" s="13"/>
      <c r="AQ53" s="12"/>
      <c r="AR53" s="10"/>
      <c r="AS53" s="10"/>
      <c r="AT53" s="10"/>
      <c r="AU53" s="10"/>
      <c r="AV53" s="10"/>
      <c r="AW53" s="10"/>
      <c r="AX53" s="10"/>
      <c r="AY53" s="10"/>
      <c r="AZ53" s="10"/>
      <c r="BA53" s="10"/>
      <c r="BB53" s="13"/>
      <c r="BC53" s="12"/>
      <c r="BD53" s="10"/>
      <c r="BE53" s="10"/>
      <c r="BF53" s="10"/>
      <c r="BG53" s="10"/>
      <c r="BH53" s="10"/>
      <c r="BI53" s="10"/>
      <c r="BJ53" s="10"/>
      <c r="BK53" s="10"/>
      <c r="BL53" s="10"/>
      <c r="BM53" s="10"/>
      <c r="BN53" s="18"/>
    </row>
    <row r="54" spans="1:66" s="224" customFormat="1" ht="55" customHeight="1">
      <c r="A54" s="345"/>
      <c r="B54" s="199" t="s">
        <v>487</v>
      </c>
      <c r="C54" s="199" t="s">
        <v>613</v>
      </c>
      <c r="D54" s="200" t="s">
        <v>614</v>
      </c>
      <c r="E54" s="200" t="s">
        <v>115</v>
      </c>
      <c r="F54" s="200" t="s">
        <v>1045</v>
      </c>
      <c r="G54" s="191"/>
      <c r="H54" s="191" t="s">
        <v>122</v>
      </c>
      <c r="I54" s="191"/>
      <c r="J54" s="191" t="s">
        <v>123</v>
      </c>
      <c r="K54" s="200"/>
      <c r="L54" s="191"/>
      <c r="M54" s="191"/>
      <c r="N54" s="191"/>
      <c r="O54" s="191"/>
      <c r="P54" s="200"/>
      <c r="Q54" s="191" t="s">
        <v>862</v>
      </c>
      <c r="R54" s="191" t="s">
        <v>96</v>
      </c>
      <c r="S54" s="191" t="s">
        <v>14</v>
      </c>
      <c r="T54" s="191" t="s">
        <v>22</v>
      </c>
      <c r="U54" s="191"/>
      <c r="V54" s="35"/>
      <c r="W54" s="35"/>
      <c r="X54" s="11"/>
      <c r="Y54" s="12"/>
      <c r="Z54" s="10"/>
      <c r="AA54" s="10"/>
      <c r="AB54" s="10"/>
      <c r="AC54" s="10"/>
      <c r="AD54" s="13"/>
      <c r="AE54" s="12"/>
      <c r="AF54" s="10"/>
      <c r="AG54" s="10"/>
      <c r="AH54" s="10"/>
      <c r="AI54" s="10"/>
      <c r="AJ54" s="10"/>
      <c r="AK54" s="10"/>
      <c r="AL54" s="10"/>
      <c r="AM54" s="10"/>
      <c r="AN54" s="10"/>
      <c r="AO54" s="10"/>
      <c r="AP54" s="13"/>
      <c r="AQ54" s="12"/>
      <c r="AR54" s="10"/>
      <c r="AS54" s="10"/>
      <c r="AT54" s="10"/>
      <c r="AU54" s="10"/>
      <c r="AV54" s="10"/>
      <c r="AW54" s="10"/>
      <c r="AX54" s="10"/>
      <c r="AY54" s="10"/>
      <c r="AZ54" s="10"/>
      <c r="BA54" s="10"/>
      <c r="BB54" s="13"/>
      <c r="BC54" s="12"/>
      <c r="BD54" s="10"/>
      <c r="BE54" s="10"/>
      <c r="BF54" s="10"/>
      <c r="BG54" s="10"/>
      <c r="BH54" s="10"/>
      <c r="BI54" s="10"/>
      <c r="BJ54" s="10"/>
      <c r="BK54" s="10"/>
      <c r="BL54" s="10"/>
      <c r="BM54" s="10"/>
      <c r="BN54" s="18"/>
    </row>
    <row r="55" spans="1:66" s="224" customFormat="1" ht="55" customHeight="1">
      <c r="A55" s="345"/>
      <c r="B55" s="205" t="s">
        <v>1102</v>
      </c>
      <c r="C55" s="205" t="s">
        <v>613</v>
      </c>
      <c r="D55" s="206" t="s">
        <v>614</v>
      </c>
      <c r="E55" s="206"/>
      <c r="F55" s="206" t="s">
        <v>1103</v>
      </c>
      <c r="G55" s="207"/>
      <c r="H55" s="207"/>
      <c r="I55" s="207"/>
      <c r="J55" s="207"/>
      <c r="K55" s="206" t="s">
        <v>1099</v>
      </c>
      <c r="L55" s="206" t="s">
        <v>1104</v>
      </c>
      <c r="M55" s="207" t="s">
        <v>38</v>
      </c>
      <c r="N55" s="207"/>
      <c r="O55" s="208">
        <v>40000000</v>
      </c>
      <c r="P55" s="206"/>
      <c r="Q55" s="191" t="s">
        <v>862</v>
      </c>
      <c r="R55" s="191" t="s">
        <v>96</v>
      </c>
      <c r="S55" s="191" t="s">
        <v>14</v>
      </c>
      <c r="T55" s="191" t="s">
        <v>22</v>
      </c>
      <c r="U55" s="191"/>
      <c r="V55" s="35"/>
      <c r="W55" s="35"/>
      <c r="X55" s="11"/>
      <c r="Y55" s="12"/>
      <c r="Z55" s="10"/>
      <c r="AA55" s="10"/>
      <c r="AB55" s="10"/>
      <c r="AC55" s="10"/>
      <c r="AD55" s="13"/>
      <c r="AE55" s="12"/>
      <c r="AF55" s="10"/>
      <c r="AG55" s="10"/>
      <c r="AH55" s="10"/>
      <c r="AI55" s="10"/>
      <c r="AJ55" s="10"/>
      <c r="AK55" s="10"/>
      <c r="AL55" s="10"/>
      <c r="AM55" s="10"/>
      <c r="AN55" s="10"/>
      <c r="AO55" s="10"/>
      <c r="AP55" s="13"/>
      <c r="AQ55" s="12"/>
      <c r="AR55" s="10"/>
      <c r="AS55" s="10"/>
      <c r="AT55" s="10"/>
      <c r="AU55" s="10"/>
      <c r="AV55" s="10"/>
      <c r="AW55" s="10"/>
      <c r="AX55" s="10"/>
      <c r="AY55" s="10"/>
      <c r="AZ55" s="10"/>
      <c r="BA55" s="10"/>
      <c r="BB55" s="13"/>
      <c r="BC55" s="12"/>
      <c r="BD55" s="10"/>
      <c r="BE55" s="10"/>
      <c r="BF55" s="10"/>
      <c r="BG55" s="10"/>
      <c r="BH55" s="10"/>
      <c r="BI55" s="10"/>
      <c r="BJ55" s="10"/>
      <c r="BK55" s="10"/>
      <c r="BL55" s="10"/>
      <c r="BM55" s="10"/>
      <c r="BN55" s="18"/>
    </row>
    <row r="56" spans="1:66" s="224" customFormat="1" ht="66" customHeight="1">
      <c r="A56" s="345"/>
      <c r="B56" s="199" t="s">
        <v>488</v>
      </c>
      <c r="C56" s="199" t="s">
        <v>613</v>
      </c>
      <c r="D56" s="200" t="s">
        <v>614</v>
      </c>
      <c r="E56" s="200" t="s">
        <v>114</v>
      </c>
      <c r="F56" s="200" t="s">
        <v>1046</v>
      </c>
      <c r="G56" s="191"/>
      <c r="H56" s="191" t="s">
        <v>122</v>
      </c>
      <c r="I56" s="191"/>
      <c r="J56" s="191" t="s">
        <v>123</v>
      </c>
      <c r="K56" s="200"/>
      <c r="L56" s="191"/>
      <c r="M56" s="191"/>
      <c r="N56" s="191"/>
      <c r="O56" s="191"/>
      <c r="P56" s="200"/>
      <c r="Q56" s="191" t="s">
        <v>862</v>
      </c>
      <c r="R56" s="191" t="s">
        <v>96</v>
      </c>
      <c r="S56" s="191" t="s">
        <v>14</v>
      </c>
      <c r="T56" s="191" t="s">
        <v>22</v>
      </c>
      <c r="U56" s="191"/>
      <c r="V56" s="35"/>
      <c r="W56" s="35"/>
      <c r="X56" s="11"/>
      <c r="Y56" s="12"/>
      <c r="Z56" s="10"/>
      <c r="AA56" s="10"/>
      <c r="AB56" s="10"/>
      <c r="AC56" s="10"/>
      <c r="AD56" s="13"/>
      <c r="AE56" s="12"/>
      <c r="AF56" s="10"/>
      <c r="AG56" s="10"/>
      <c r="AH56" s="10"/>
      <c r="AI56" s="10"/>
      <c r="AJ56" s="10"/>
      <c r="AK56" s="10"/>
      <c r="AL56" s="10"/>
      <c r="AM56" s="10"/>
      <c r="AN56" s="10"/>
      <c r="AO56" s="10"/>
      <c r="AP56" s="13"/>
      <c r="AQ56" s="12"/>
      <c r="AR56" s="10"/>
      <c r="AS56" s="10"/>
      <c r="AT56" s="10"/>
      <c r="AU56" s="10"/>
      <c r="AV56" s="10"/>
      <c r="AW56" s="10"/>
      <c r="AX56" s="10"/>
      <c r="AY56" s="10"/>
      <c r="AZ56" s="10"/>
      <c r="BA56" s="10"/>
      <c r="BB56" s="13"/>
      <c r="BC56" s="12"/>
      <c r="BD56" s="10"/>
      <c r="BE56" s="10"/>
      <c r="BF56" s="10"/>
      <c r="BG56" s="10"/>
      <c r="BH56" s="10"/>
      <c r="BI56" s="10"/>
      <c r="BJ56" s="10"/>
      <c r="BK56" s="10"/>
      <c r="BL56" s="10"/>
      <c r="BM56" s="10"/>
      <c r="BN56" s="18"/>
    </row>
    <row r="57" spans="1:66" s="224" customFormat="1" ht="61" customHeight="1">
      <c r="A57" s="345"/>
      <c r="B57" s="199" t="s">
        <v>489</v>
      </c>
      <c r="C57" s="199" t="s">
        <v>613</v>
      </c>
      <c r="D57" s="200" t="s">
        <v>615</v>
      </c>
      <c r="E57" s="200" t="s">
        <v>116</v>
      </c>
      <c r="F57" s="200" t="s">
        <v>1047</v>
      </c>
      <c r="G57" s="191" t="s">
        <v>122</v>
      </c>
      <c r="H57" s="191"/>
      <c r="I57" s="191"/>
      <c r="J57" s="191" t="s">
        <v>123</v>
      </c>
      <c r="K57" s="200"/>
      <c r="L57" s="191"/>
      <c r="M57" s="191"/>
      <c r="N57" s="191"/>
      <c r="O57" s="191"/>
      <c r="P57" s="200"/>
      <c r="Q57" s="191" t="s">
        <v>862</v>
      </c>
      <c r="R57" s="191" t="s">
        <v>96</v>
      </c>
      <c r="S57" s="191" t="s">
        <v>14</v>
      </c>
      <c r="T57" s="191" t="s">
        <v>22</v>
      </c>
      <c r="U57" s="191"/>
      <c r="V57" s="35"/>
      <c r="W57" s="35"/>
      <c r="X57" s="11"/>
      <c r="Y57" s="12"/>
      <c r="Z57" s="10"/>
      <c r="AA57" s="10"/>
      <c r="AB57" s="10"/>
      <c r="AC57" s="10"/>
      <c r="AD57" s="13"/>
      <c r="AE57" s="12"/>
      <c r="AF57" s="10"/>
      <c r="AG57" s="10"/>
      <c r="AH57" s="10"/>
      <c r="AI57" s="10"/>
      <c r="AJ57" s="10"/>
      <c r="AK57" s="10"/>
      <c r="AL57" s="10"/>
      <c r="AM57" s="10"/>
      <c r="AN57" s="10"/>
      <c r="AO57" s="10"/>
      <c r="AP57" s="13"/>
      <c r="AQ57" s="12"/>
      <c r="AR57" s="10"/>
      <c r="AS57" s="10"/>
      <c r="AT57" s="10"/>
      <c r="AU57" s="10"/>
      <c r="AV57" s="10"/>
      <c r="AW57" s="10"/>
      <c r="AX57" s="10"/>
      <c r="AY57" s="10"/>
      <c r="AZ57" s="10"/>
      <c r="BA57" s="10"/>
      <c r="BB57" s="13"/>
      <c r="BC57" s="12"/>
      <c r="BD57" s="10"/>
      <c r="BE57" s="10"/>
      <c r="BF57" s="10"/>
      <c r="BG57" s="10"/>
      <c r="BH57" s="10"/>
      <c r="BI57" s="10"/>
      <c r="BJ57" s="10"/>
      <c r="BK57" s="10"/>
      <c r="BL57" s="10"/>
      <c r="BM57" s="10"/>
      <c r="BN57" s="18"/>
    </row>
    <row r="58" spans="1:66" s="224" customFormat="1" ht="75.650000000000006" customHeight="1">
      <c r="A58" s="345"/>
      <c r="B58" s="199" t="s">
        <v>616</v>
      </c>
      <c r="C58" s="199" t="s">
        <v>617</v>
      </c>
      <c r="D58" s="200" t="s">
        <v>117</v>
      </c>
      <c r="E58" s="200" t="s">
        <v>118</v>
      </c>
      <c r="F58" s="200" t="s">
        <v>1048</v>
      </c>
      <c r="G58" s="191" t="s">
        <v>122</v>
      </c>
      <c r="H58" s="191"/>
      <c r="I58" s="191"/>
      <c r="J58" s="191" t="s">
        <v>123</v>
      </c>
      <c r="K58" s="200"/>
      <c r="L58" s="191"/>
      <c r="M58" s="191"/>
      <c r="N58" s="191"/>
      <c r="O58" s="191"/>
      <c r="P58" s="200"/>
      <c r="Q58" s="191" t="s">
        <v>862</v>
      </c>
      <c r="R58" s="191" t="s">
        <v>96</v>
      </c>
      <c r="S58" s="191" t="s">
        <v>14</v>
      </c>
      <c r="T58" s="191" t="s">
        <v>22</v>
      </c>
      <c r="U58" s="191"/>
      <c r="V58" s="35"/>
      <c r="W58" s="35"/>
      <c r="X58" s="11"/>
      <c r="Y58" s="12"/>
      <c r="Z58" s="10"/>
      <c r="AA58" s="10"/>
      <c r="AB58" s="10"/>
      <c r="AC58" s="10"/>
      <c r="AD58" s="13"/>
      <c r="AE58" s="12"/>
      <c r="AF58" s="10"/>
      <c r="AG58" s="10"/>
      <c r="AH58" s="10"/>
      <c r="AI58" s="10"/>
      <c r="AJ58" s="10"/>
      <c r="AK58" s="10"/>
      <c r="AL58" s="10"/>
      <c r="AM58" s="10"/>
      <c r="AN58" s="10"/>
      <c r="AO58" s="10"/>
      <c r="AP58" s="13"/>
      <c r="AQ58" s="12"/>
      <c r="AR58" s="10"/>
      <c r="AS58" s="10"/>
      <c r="AT58" s="10"/>
      <c r="AU58" s="10"/>
      <c r="AV58" s="10"/>
      <c r="AW58" s="10"/>
      <c r="AX58" s="10"/>
      <c r="AY58" s="10"/>
      <c r="AZ58" s="10"/>
      <c r="BA58" s="10"/>
      <c r="BB58" s="13"/>
      <c r="BC58" s="12"/>
      <c r="BD58" s="10"/>
      <c r="BE58" s="10"/>
      <c r="BF58" s="10"/>
      <c r="BG58" s="10"/>
      <c r="BH58" s="10"/>
      <c r="BI58" s="10"/>
      <c r="BJ58" s="10"/>
      <c r="BK58" s="10"/>
      <c r="BL58" s="10"/>
      <c r="BM58" s="10"/>
      <c r="BN58" s="18"/>
    </row>
    <row r="59" spans="1:66" s="224" customFormat="1" ht="87" customHeight="1">
      <c r="A59" s="345"/>
      <c r="B59" s="199" t="s">
        <v>490</v>
      </c>
      <c r="C59" s="199" t="s">
        <v>618</v>
      </c>
      <c r="D59" s="200" t="s">
        <v>619</v>
      </c>
      <c r="E59" s="200" t="s">
        <v>119</v>
      </c>
      <c r="F59" s="200" t="s">
        <v>1049</v>
      </c>
      <c r="G59" s="191"/>
      <c r="H59" s="191"/>
      <c r="I59" s="191"/>
      <c r="J59" s="191"/>
      <c r="K59" s="200"/>
      <c r="L59" s="191"/>
      <c r="M59" s="191"/>
      <c r="N59" s="191"/>
      <c r="O59" s="191"/>
      <c r="P59" s="200"/>
      <c r="Q59" s="191" t="s">
        <v>862</v>
      </c>
      <c r="R59" s="191" t="s">
        <v>96</v>
      </c>
      <c r="S59" s="191" t="s">
        <v>14</v>
      </c>
      <c r="T59" s="191" t="s">
        <v>22</v>
      </c>
      <c r="U59" s="191"/>
      <c r="V59" s="35"/>
      <c r="W59" s="35"/>
      <c r="X59" s="11"/>
      <c r="Y59" s="12"/>
      <c r="Z59" s="10"/>
      <c r="AA59" s="10"/>
      <c r="AB59" s="10"/>
      <c r="AC59" s="10"/>
      <c r="AD59" s="13"/>
      <c r="AE59" s="12"/>
      <c r="AF59" s="10"/>
      <c r="AG59" s="10"/>
      <c r="AH59" s="10"/>
      <c r="AI59" s="10"/>
      <c r="AJ59" s="10"/>
      <c r="AK59" s="10"/>
      <c r="AL59" s="10"/>
      <c r="AM59" s="10"/>
      <c r="AN59" s="10"/>
      <c r="AO59" s="10"/>
      <c r="AP59" s="13"/>
      <c r="AQ59" s="12"/>
      <c r="AR59" s="10"/>
      <c r="AS59" s="10"/>
      <c r="AT59" s="10"/>
      <c r="AU59" s="10"/>
      <c r="AV59" s="10"/>
      <c r="AW59" s="10"/>
      <c r="AX59" s="10"/>
      <c r="AY59" s="10"/>
      <c r="AZ59" s="10"/>
      <c r="BA59" s="10"/>
      <c r="BB59" s="13"/>
      <c r="BC59" s="12"/>
      <c r="BD59" s="10"/>
      <c r="BE59" s="10"/>
      <c r="BF59" s="10"/>
      <c r="BG59" s="10"/>
      <c r="BH59" s="10"/>
      <c r="BI59" s="10"/>
      <c r="BJ59" s="10"/>
      <c r="BK59" s="10"/>
      <c r="BL59" s="10"/>
      <c r="BM59" s="10"/>
      <c r="BN59" s="18"/>
    </row>
    <row r="60" spans="1:66" s="224" customFormat="1">
      <c r="A60" s="309" t="s">
        <v>178</v>
      </c>
      <c r="B60" s="198" t="s">
        <v>620</v>
      </c>
      <c r="C60" s="198"/>
      <c r="D60" s="115"/>
      <c r="E60" s="115"/>
      <c r="F60" s="115"/>
      <c r="G60" s="115"/>
      <c r="H60" s="115"/>
      <c r="I60" s="115"/>
      <c r="J60" s="115"/>
      <c r="K60" s="115"/>
      <c r="L60" s="203"/>
      <c r="M60" s="203"/>
      <c r="N60" s="203"/>
      <c r="O60" s="203"/>
      <c r="P60" s="203"/>
      <c r="Q60" s="203"/>
      <c r="R60" s="203"/>
      <c r="S60" s="203"/>
      <c r="T60" s="203"/>
      <c r="U60" s="203"/>
      <c r="V60" s="37"/>
      <c r="W60" s="37"/>
      <c r="X60" s="39"/>
      <c r="Y60" s="40"/>
      <c r="Z60" s="38"/>
      <c r="AA60" s="38"/>
      <c r="AB60" s="38"/>
      <c r="AC60" s="38"/>
      <c r="AD60" s="41"/>
      <c r="AE60" s="40"/>
      <c r="AF60" s="38"/>
      <c r="AG60" s="38"/>
      <c r="AH60" s="38"/>
      <c r="AI60" s="38"/>
      <c r="AJ60" s="38"/>
      <c r="AK60" s="38"/>
      <c r="AL60" s="38"/>
      <c r="AM60" s="38"/>
      <c r="AN60" s="38"/>
      <c r="AO60" s="38"/>
      <c r="AP60" s="41"/>
      <c r="AQ60" s="40"/>
      <c r="AR60" s="38"/>
      <c r="AS60" s="38"/>
      <c r="AT60" s="38"/>
      <c r="AU60" s="38"/>
      <c r="AV60" s="38"/>
      <c r="AW60" s="38"/>
      <c r="AX60" s="38"/>
      <c r="AY60" s="38"/>
      <c r="AZ60" s="38"/>
      <c r="BA60" s="38"/>
      <c r="BB60" s="41"/>
      <c r="BC60" s="40"/>
      <c r="BD60" s="38"/>
      <c r="BE60" s="38"/>
      <c r="BF60" s="38"/>
      <c r="BG60" s="38"/>
      <c r="BH60" s="38"/>
      <c r="BI60" s="38"/>
      <c r="BJ60" s="38"/>
      <c r="BK60" s="38"/>
      <c r="BL60" s="38"/>
      <c r="BM60" s="38"/>
      <c r="BN60" s="41"/>
    </row>
    <row r="61" spans="1:66" s="224" customFormat="1" ht="62">
      <c r="A61" s="309"/>
      <c r="B61" s="197" t="s">
        <v>159</v>
      </c>
      <c r="C61" s="198" t="s">
        <v>621</v>
      </c>
      <c r="D61" s="115" t="s">
        <v>890</v>
      </c>
      <c r="E61" s="115" t="s">
        <v>124</v>
      </c>
      <c r="F61" s="115" t="s">
        <v>622</v>
      </c>
      <c r="G61" s="115" t="s">
        <v>623</v>
      </c>
      <c r="H61" s="115" t="s">
        <v>624</v>
      </c>
      <c r="I61" s="115" t="s">
        <v>625</v>
      </c>
      <c r="J61" s="174">
        <v>2000000</v>
      </c>
      <c r="K61" s="115" t="s">
        <v>152</v>
      </c>
      <c r="L61" s="298" t="s">
        <v>1024</v>
      </c>
      <c r="M61" s="203" t="s">
        <v>39</v>
      </c>
      <c r="N61" s="203">
        <v>2022</v>
      </c>
      <c r="O61" s="203"/>
      <c r="P61" s="203"/>
      <c r="Q61" s="203" t="s">
        <v>861</v>
      </c>
      <c r="R61" s="203" t="s">
        <v>178</v>
      </c>
      <c r="S61" s="203" t="s">
        <v>30</v>
      </c>
      <c r="T61" s="203" t="s">
        <v>22</v>
      </c>
      <c r="U61" s="203"/>
      <c r="V61" s="36"/>
      <c r="W61" s="36"/>
      <c r="X61" s="39"/>
      <c r="Y61" s="40"/>
      <c r="Z61" s="38"/>
      <c r="AA61" s="38"/>
      <c r="AB61" s="38"/>
      <c r="AC61" s="38"/>
      <c r="AD61" s="41"/>
      <c r="AE61" s="40"/>
      <c r="AF61" s="38"/>
      <c r="AG61" s="38"/>
      <c r="AH61" s="38"/>
      <c r="AI61" s="38"/>
      <c r="AJ61" s="38"/>
      <c r="AK61" s="38"/>
      <c r="AL61" s="38"/>
      <c r="AM61" s="38"/>
      <c r="AN61" s="38"/>
      <c r="AO61" s="38"/>
      <c r="AP61" s="41"/>
      <c r="AQ61" s="40"/>
      <c r="AR61" s="38"/>
      <c r="AS61" s="38"/>
      <c r="AT61" s="38"/>
      <c r="AU61" s="38"/>
      <c r="AV61" s="38"/>
      <c r="AW61" s="38"/>
      <c r="AX61" s="38"/>
      <c r="AY61" s="38"/>
      <c r="AZ61" s="38"/>
      <c r="BA61" s="38"/>
      <c r="BB61" s="41"/>
      <c r="BC61" s="40"/>
      <c r="BD61" s="38"/>
      <c r="BE61" s="38"/>
      <c r="BF61" s="38"/>
      <c r="BG61" s="38"/>
      <c r="BH61" s="38"/>
      <c r="BI61" s="38"/>
      <c r="BJ61" s="38"/>
      <c r="BK61" s="38"/>
      <c r="BL61" s="38"/>
      <c r="BM61" s="38"/>
      <c r="BN61" s="41"/>
    </row>
    <row r="62" spans="1:66" s="224" customFormat="1" ht="62.5" customHeight="1">
      <c r="A62" s="309"/>
      <c r="B62" s="197" t="s">
        <v>158</v>
      </c>
      <c r="C62" s="198" t="s">
        <v>149</v>
      </c>
      <c r="D62" s="115" t="s">
        <v>626</v>
      </c>
      <c r="E62" s="115" t="s">
        <v>125</v>
      </c>
      <c r="F62" s="115" t="s">
        <v>627</v>
      </c>
      <c r="G62" s="115" t="s">
        <v>126</v>
      </c>
      <c r="H62" s="115" t="s">
        <v>628</v>
      </c>
      <c r="I62" s="115" t="s">
        <v>628</v>
      </c>
      <c r="J62" s="174">
        <v>90000</v>
      </c>
      <c r="K62" s="115" t="s">
        <v>1089</v>
      </c>
      <c r="L62" s="298"/>
      <c r="M62" s="203" t="s">
        <v>39</v>
      </c>
      <c r="N62" s="203">
        <v>2022</v>
      </c>
      <c r="O62" s="203"/>
      <c r="P62" s="203"/>
      <c r="Q62" s="203" t="s">
        <v>860</v>
      </c>
      <c r="R62" s="203" t="s">
        <v>178</v>
      </c>
      <c r="S62" s="203" t="s">
        <v>30</v>
      </c>
      <c r="T62" s="203" t="s">
        <v>22</v>
      </c>
      <c r="U62" s="203"/>
      <c r="V62" s="36"/>
      <c r="W62" s="36"/>
      <c r="X62" s="39"/>
      <c r="Y62" s="40"/>
      <c r="Z62" s="38"/>
      <c r="AA62" s="38"/>
      <c r="AB62" s="38"/>
      <c r="AC62" s="38"/>
      <c r="AD62" s="41"/>
      <c r="AE62" s="40"/>
      <c r="AF62" s="38"/>
      <c r="AG62" s="38"/>
      <c r="AH62" s="38"/>
      <c r="AI62" s="38"/>
      <c r="AJ62" s="38"/>
      <c r="AK62" s="38"/>
      <c r="AL62" s="38"/>
      <c r="AM62" s="38"/>
      <c r="AN62" s="38"/>
      <c r="AO62" s="38"/>
      <c r="AP62" s="41"/>
      <c r="AQ62" s="40"/>
      <c r="AR62" s="38"/>
      <c r="AS62" s="38"/>
      <c r="AT62" s="38"/>
      <c r="AU62" s="38"/>
      <c r="AV62" s="38"/>
      <c r="AW62" s="38"/>
      <c r="AX62" s="38"/>
      <c r="AY62" s="38"/>
      <c r="AZ62" s="38"/>
      <c r="BA62" s="38"/>
      <c r="BB62" s="41"/>
      <c r="BC62" s="40"/>
      <c r="BD62" s="38"/>
      <c r="BE62" s="38"/>
      <c r="BF62" s="38"/>
      <c r="BG62" s="38"/>
      <c r="BH62" s="38"/>
      <c r="BI62" s="38"/>
      <c r="BJ62" s="38"/>
      <c r="BK62" s="38"/>
      <c r="BL62" s="38"/>
      <c r="BM62" s="38"/>
      <c r="BN62" s="41"/>
    </row>
    <row r="63" spans="1:66" s="224" customFormat="1">
      <c r="A63" s="309"/>
      <c r="B63" s="325" t="s">
        <v>157</v>
      </c>
      <c r="C63" s="326" t="s">
        <v>150</v>
      </c>
      <c r="D63" s="115" t="s">
        <v>127</v>
      </c>
      <c r="E63" s="115" t="s">
        <v>128</v>
      </c>
      <c r="F63" s="115" t="s">
        <v>1125</v>
      </c>
      <c r="G63" s="115">
        <v>10</v>
      </c>
      <c r="H63" s="115">
        <v>20</v>
      </c>
      <c r="I63" s="115">
        <v>20</v>
      </c>
      <c r="J63" s="174">
        <v>20000</v>
      </c>
      <c r="K63" s="115" t="s">
        <v>1090</v>
      </c>
      <c r="L63" s="303"/>
      <c r="M63" s="303"/>
      <c r="N63" s="303"/>
      <c r="O63" s="303"/>
      <c r="P63" s="303"/>
      <c r="Q63" s="303" t="s">
        <v>862</v>
      </c>
      <c r="R63" s="303" t="s">
        <v>178</v>
      </c>
      <c r="S63" s="303" t="s">
        <v>30</v>
      </c>
      <c r="T63" s="303" t="s">
        <v>24</v>
      </c>
      <c r="U63" s="303"/>
      <c r="V63" s="301"/>
      <c r="W63" s="301"/>
      <c r="X63" s="39"/>
      <c r="Y63" s="40"/>
      <c r="Z63" s="38"/>
      <c r="AA63" s="38"/>
      <c r="AB63" s="38"/>
      <c r="AC63" s="38"/>
      <c r="AD63" s="41"/>
      <c r="AE63" s="40"/>
      <c r="AF63" s="38"/>
      <c r="AG63" s="38"/>
      <c r="AH63" s="38"/>
      <c r="AI63" s="38"/>
      <c r="AJ63" s="38"/>
      <c r="AK63" s="38"/>
      <c r="AL63" s="38"/>
      <c r="AM63" s="38"/>
      <c r="AN63" s="38"/>
      <c r="AO63" s="38"/>
      <c r="AP63" s="41"/>
      <c r="AQ63" s="40"/>
      <c r="AR63" s="38"/>
      <c r="AS63" s="38"/>
      <c r="AT63" s="38"/>
      <c r="AU63" s="38"/>
      <c r="AV63" s="38"/>
      <c r="AW63" s="38"/>
      <c r="AX63" s="38"/>
      <c r="AY63" s="38"/>
      <c r="AZ63" s="38"/>
      <c r="BA63" s="38"/>
      <c r="BB63" s="41"/>
      <c r="BC63" s="40"/>
      <c r="BD63" s="38"/>
      <c r="BE63" s="38"/>
      <c r="BF63" s="38"/>
      <c r="BG63" s="38"/>
      <c r="BH63" s="38"/>
      <c r="BI63" s="38"/>
      <c r="BJ63" s="38"/>
      <c r="BK63" s="38"/>
      <c r="BL63" s="38"/>
      <c r="BM63" s="38"/>
      <c r="BN63" s="41"/>
    </row>
    <row r="64" spans="1:66" s="224" customFormat="1" ht="31">
      <c r="A64" s="309"/>
      <c r="B64" s="325"/>
      <c r="C64" s="326"/>
      <c r="D64" s="115" t="s">
        <v>891</v>
      </c>
      <c r="E64" s="115" t="s">
        <v>128</v>
      </c>
      <c r="F64" s="115" t="s">
        <v>129</v>
      </c>
      <c r="G64" s="115">
        <v>10</v>
      </c>
      <c r="H64" s="115">
        <v>20</v>
      </c>
      <c r="I64" s="115">
        <v>20</v>
      </c>
      <c r="J64" s="174">
        <v>60000</v>
      </c>
      <c r="K64" s="115" t="s">
        <v>1090</v>
      </c>
      <c r="L64" s="303"/>
      <c r="M64" s="303"/>
      <c r="N64" s="303"/>
      <c r="O64" s="303"/>
      <c r="P64" s="303"/>
      <c r="Q64" s="303"/>
      <c r="R64" s="303"/>
      <c r="S64" s="303"/>
      <c r="T64" s="303"/>
      <c r="U64" s="303"/>
      <c r="V64" s="302"/>
      <c r="W64" s="302"/>
      <c r="X64" s="39"/>
      <c r="Y64" s="40"/>
      <c r="Z64" s="38"/>
      <c r="AA64" s="38"/>
      <c r="AB64" s="38"/>
      <c r="AC64" s="38"/>
      <c r="AD64" s="41"/>
      <c r="AE64" s="40"/>
      <c r="AF64" s="38"/>
      <c r="AG64" s="38"/>
      <c r="AH64" s="38"/>
      <c r="AI64" s="38"/>
      <c r="AJ64" s="38"/>
      <c r="AK64" s="38"/>
      <c r="AL64" s="38"/>
      <c r="AM64" s="38"/>
      <c r="AN64" s="38"/>
      <c r="AO64" s="38"/>
      <c r="AP64" s="41"/>
      <c r="AQ64" s="40"/>
      <c r="AR64" s="38"/>
      <c r="AS64" s="38"/>
      <c r="AT64" s="38"/>
      <c r="AU64" s="38"/>
      <c r="AV64" s="38"/>
      <c r="AW64" s="38"/>
      <c r="AX64" s="38"/>
      <c r="AY64" s="38"/>
      <c r="AZ64" s="38"/>
      <c r="BA64" s="38"/>
      <c r="BB64" s="41"/>
      <c r="BC64" s="40"/>
      <c r="BD64" s="38"/>
      <c r="BE64" s="38"/>
      <c r="BF64" s="38"/>
      <c r="BG64" s="38"/>
      <c r="BH64" s="38"/>
      <c r="BI64" s="38"/>
      <c r="BJ64" s="38"/>
      <c r="BK64" s="38"/>
      <c r="BL64" s="38"/>
      <c r="BM64" s="38"/>
      <c r="BN64" s="41"/>
    </row>
    <row r="65" spans="1:66" s="224" customFormat="1" ht="77.5">
      <c r="A65" s="309"/>
      <c r="B65" s="197" t="s">
        <v>156</v>
      </c>
      <c r="C65" s="198" t="s">
        <v>151</v>
      </c>
      <c r="D65" s="115" t="s">
        <v>892</v>
      </c>
      <c r="E65" s="115" t="s">
        <v>130</v>
      </c>
      <c r="F65" s="115"/>
      <c r="G65" s="115"/>
      <c r="H65" s="115"/>
      <c r="I65" s="115"/>
      <c r="J65" s="174"/>
      <c r="K65" s="115" t="s">
        <v>1090</v>
      </c>
      <c r="L65" s="115" t="s">
        <v>1062</v>
      </c>
      <c r="M65" s="203" t="s">
        <v>39</v>
      </c>
      <c r="N65" s="203">
        <v>2020</v>
      </c>
      <c r="O65" s="183">
        <v>800000</v>
      </c>
      <c r="P65" s="203"/>
      <c r="Q65" s="203" t="s">
        <v>861</v>
      </c>
      <c r="R65" s="203" t="s">
        <v>178</v>
      </c>
      <c r="S65" s="203" t="s">
        <v>30</v>
      </c>
      <c r="T65" s="203" t="s">
        <v>24</v>
      </c>
      <c r="U65" s="203"/>
      <c r="V65" s="36"/>
      <c r="W65" s="36"/>
      <c r="X65" s="39"/>
      <c r="Y65" s="40"/>
      <c r="Z65" s="38"/>
      <c r="AA65" s="38"/>
      <c r="AB65" s="38"/>
      <c r="AC65" s="38"/>
      <c r="AD65" s="41"/>
      <c r="AE65" s="40"/>
      <c r="AF65" s="38"/>
      <c r="AG65" s="38"/>
      <c r="AH65" s="38"/>
      <c r="AI65" s="38"/>
      <c r="AJ65" s="38"/>
      <c r="AK65" s="38"/>
      <c r="AL65" s="38"/>
      <c r="AM65" s="38"/>
      <c r="AN65" s="38"/>
      <c r="AO65" s="38"/>
      <c r="AP65" s="41"/>
      <c r="AQ65" s="40"/>
      <c r="AR65" s="38"/>
      <c r="AS65" s="38"/>
      <c r="AT65" s="38"/>
      <c r="AU65" s="38"/>
      <c r="AV65" s="38"/>
      <c r="AW65" s="38"/>
      <c r="AX65" s="38"/>
      <c r="AY65" s="38"/>
      <c r="AZ65" s="38"/>
      <c r="BA65" s="38"/>
      <c r="BB65" s="41"/>
      <c r="BC65" s="40"/>
      <c r="BD65" s="38"/>
      <c r="BE65" s="38"/>
      <c r="BF65" s="38"/>
      <c r="BG65" s="38"/>
      <c r="BH65" s="38"/>
      <c r="BI65" s="38"/>
      <c r="BJ65" s="38"/>
      <c r="BK65" s="38"/>
      <c r="BL65" s="38"/>
      <c r="BM65" s="38"/>
      <c r="BN65" s="41"/>
    </row>
    <row r="66" spans="1:66" s="224" customFormat="1" ht="77.5">
      <c r="A66" s="309"/>
      <c r="B66" s="197" t="s">
        <v>155</v>
      </c>
      <c r="C66" s="198" t="s">
        <v>153</v>
      </c>
      <c r="D66" s="115" t="s">
        <v>629</v>
      </c>
      <c r="E66" s="115" t="s">
        <v>131</v>
      </c>
      <c r="F66" s="115"/>
      <c r="G66" s="115"/>
      <c r="H66" s="115"/>
      <c r="I66" s="115"/>
      <c r="J66" s="174"/>
      <c r="K66" s="115" t="s">
        <v>37</v>
      </c>
      <c r="L66" s="203"/>
      <c r="M66" s="203"/>
      <c r="N66" s="203"/>
      <c r="O66" s="203"/>
      <c r="P66" s="203"/>
      <c r="Q66" s="203" t="s">
        <v>860</v>
      </c>
      <c r="R66" s="203" t="s">
        <v>178</v>
      </c>
      <c r="S66" s="203" t="s">
        <v>30</v>
      </c>
      <c r="T66" s="203" t="s">
        <v>22</v>
      </c>
      <c r="U66" s="203"/>
      <c r="V66" s="36"/>
      <c r="W66" s="36"/>
      <c r="X66" s="39"/>
      <c r="Y66" s="40"/>
      <c r="Z66" s="38"/>
      <c r="AA66" s="38"/>
      <c r="AB66" s="38"/>
      <c r="AC66" s="38"/>
      <c r="AD66" s="41"/>
      <c r="AE66" s="40"/>
      <c r="AF66" s="38"/>
      <c r="AG66" s="38"/>
      <c r="AH66" s="38"/>
      <c r="AI66" s="38"/>
      <c r="AJ66" s="38"/>
      <c r="AK66" s="38"/>
      <c r="AL66" s="38"/>
      <c r="AM66" s="38"/>
      <c r="AN66" s="38"/>
      <c r="AO66" s="38"/>
      <c r="AP66" s="41"/>
      <c r="AQ66" s="40"/>
      <c r="AR66" s="38"/>
      <c r="AS66" s="38"/>
      <c r="AT66" s="38"/>
      <c r="AU66" s="38"/>
      <c r="AV66" s="38"/>
      <c r="AW66" s="38"/>
      <c r="AX66" s="38"/>
      <c r="AY66" s="38"/>
      <c r="AZ66" s="38"/>
      <c r="BA66" s="38"/>
      <c r="BB66" s="41"/>
      <c r="BC66" s="40"/>
      <c r="BD66" s="38"/>
      <c r="BE66" s="38"/>
      <c r="BF66" s="38"/>
      <c r="BG66" s="38"/>
      <c r="BH66" s="38"/>
      <c r="BI66" s="38"/>
      <c r="BJ66" s="38"/>
      <c r="BK66" s="38"/>
      <c r="BL66" s="38"/>
      <c r="BM66" s="38"/>
      <c r="BN66" s="41"/>
    </row>
    <row r="67" spans="1:66" s="224" customFormat="1" ht="46.5">
      <c r="A67" s="309"/>
      <c r="B67" s="198" t="s">
        <v>494</v>
      </c>
      <c r="C67" s="198" t="s">
        <v>154</v>
      </c>
      <c r="D67" s="115" t="s">
        <v>893</v>
      </c>
      <c r="E67" s="115" t="s">
        <v>164</v>
      </c>
      <c r="F67" s="115" t="s">
        <v>132</v>
      </c>
      <c r="G67" s="115" t="s">
        <v>133</v>
      </c>
      <c r="H67" s="115" t="s">
        <v>133</v>
      </c>
      <c r="I67" s="115" t="s">
        <v>134</v>
      </c>
      <c r="J67" s="174" t="s">
        <v>162</v>
      </c>
      <c r="K67" s="115" t="s">
        <v>630</v>
      </c>
      <c r="L67" s="203"/>
      <c r="M67" s="203"/>
      <c r="N67" s="203"/>
      <c r="O67" s="203"/>
      <c r="P67" s="203"/>
      <c r="Q67" s="203" t="s">
        <v>861</v>
      </c>
      <c r="R67" s="203" t="s">
        <v>178</v>
      </c>
      <c r="S67" s="203" t="s">
        <v>30</v>
      </c>
      <c r="T67" s="203" t="s">
        <v>22</v>
      </c>
      <c r="U67" s="203"/>
      <c r="V67" s="36"/>
      <c r="W67" s="36"/>
      <c r="X67" s="39"/>
      <c r="Y67" s="40"/>
      <c r="Z67" s="38"/>
      <c r="AA67" s="38"/>
      <c r="AB67" s="38"/>
      <c r="AC67" s="38"/>
      <c r="AD67" s="41"/>
      <c r="AE67" s="40"/>
      <c r="AF67" s="38"/>
      <c r="AG67" s="38"/>
      <c r="AH67" s="38"/>
      <c r="AI67" s="38"/>
      <c r="AJ67" s="38"/>
      <c r="AK67" s="38"/>
      <c r="AL67" s="38"/>
      <c r="AM67" s="38"/>
      <c r="AN67" s="38"/>
      <c r="AO67" s="38"/>
      <c r="AP67" s="41"/>
      <c r="AQ67" s="40"/>
      <c r="AR67" s="38"/>
      <c r="AS67" s="38"/>
      <c r="AT67" s="38"/>
      <c r="AU67" s="38"/>
      <c r="AV67" s="38"/>
      <c r="AW67" s="38"/>
      <c r="AX67" s="38"/>
      <c r="AY67" s="38"/>
      <c r="AZ67" s="38"/>
      <c r="BA67" s="38"/>
      <c r="BB67" s="41"/>
      <c r="BC67" s="40"/>
      <c r="BD67" s="38"/>
      <c r="BE67" s="38"/>
      <c r="BF67" s="38"/>
      <c r="BG67" s="38"/>
      <c r="BH67" s="38"/>
      <c r="BI67" s="38"/>
      <c r="BJ67" s="38"/>
      <c r="BK67" s="38"/>
      <c r="BL67" s="38"/>
      <c r="BM67" s="38"/>
      <c r="BN67" s="41"/>
    </row>
    <row r="68" spans="1:66" s="224" customFormat="1">
      <c r="A68" s="309"/>
      <c r="B68" s="326" t="s">
        <v>495</v>
      </c>
      <c r="C68" s="198" t="s">
        <v>160</v>
      </c>
      <c r="D68" s="115"/>
      <c r="E68" s="115"/>
      <c r="F68" s="115"/>
      <c r="G68" s="115"/>
      <c r="H68" s="115"/>
      <c r="I68" s="115"/>
      <c r="J68" s="174"/>
      <c r="K68" s="115"/>
      <c r="L68" s="203"/>
      <c r="M68" s="203"/>
      <c r="N68" s="203"/>
      <c r="O68" s="203"/>
      <c r="P68" s="203"/>
      <c r="Q68" s="203" t="s">
        <v>860</v>
      </c>
      <c r="R68" s="203" t="s">
        <v>178</v>
      </c>
      <c r="S68" s="203" t="s">
        <v>30</v>
      </c>
      <c r="T68" s="203" t="s">
        <v>24</v>
      </c>
      <c r="U68" s="203"/>
      <c r="V68" s="36"/>
      <c r="W68" s="36"/>
      <c r="X68" s="39"/>
      <c r="Y68" s="40"/>
      <c r="Z68" s="38"/>
      <c r="AA68" s="38"/>
      <c r="AB68" s="38"/>
      <c r="AC68" s="38"/>
      <c r="AD68" s="41"/>
      <c r="AE68" s="40"/>
      <c r="AF68" s="38"/>
      <c r="AG68" s="38"/>
      <c r="AH68" s="38"/>
      <c r="AI68" s="38"/>
      <c r="AJ68" s="38"/>
      <c r="AK68" s="38"/>
      <c r="AL68" s="38"/>
      <c r="AM68" s="38"/>
      <c r="AN68" s="38"/>
      <c r="AO68" s="38"/>
      <c r="AP68" s="41"/>
      <c r="AQ68" s="40"/>
      <c r="AR68" s="38"/>
      <c r="AS68" s="38"/>
      <c r="AT68" s="38"/>
      <c r="AU68" s="38"/>
      <c r="AV68" s="38"/>
      <c r="AW68" s="38"/>
      <c r="AX68" s="38"/>
      <c r="AY68" s="38"/>
      <c r="AZ68" s="38"/>
      <c r="BA68" s="38"/>
      <c r="BB68" s="41"/>
      <c r="BC68" s="40"/>
      <c r="BD68" s="38"/>
      <c r="BE68" s="38"/>
      <c r="BF68" s="38"/>
      <c r="BG68" s="38"/>
      <c r="BH68" s="38"/>
      <c r="BI68" s="38"/>
      <c r="BJ68" s="38"/>
      <c r="BK68" s="38"/>
      <c r="BL68" s="38"/>
      <c r="BM68" s="38"/>
      <c r="BN68" s="41"/>
    </row>
    <row r="69" spans="1:66" s="224" customFormat="1" ht="46.5">
      <c r="A69" s="309"/>
      <c r="B69" s="326"/>
      <c r="C69" s="198" t="s">
        <v>631</v>
      </c>
      <c r="D69" s="115" t="s">
        <v>632</v>
      </c>
      <c r="E69" s="115" t="s">
        <v>135</v>
      </c>
      <c r="F69" s="115" t="s">
        <v>1126</v>
      </c>
      <c r="G69" s="115" t="s">
        <v>136</v>
      </c>
      <c r="H69" s="115" t="s">
        <v>137</v>
      </c>
      <c r="I69" s="115" t="s">
        <v>137</v>
      </c>
      <c r="J69" s="174">
        <v>1200000</v>
      </c>
      <c r="K69" s="115" t="s">
        <v>37</v>
      </c>
      <c r="L69" s="115" t="s">
        <v>1127</v>
      </c>
      <c r="M69" s="203"/>
      <c r="N69" s="203"/>
      <c r="O69" s="203"/>
      <c r="P69" s="203"/>
      <c r="Q69" s="203" t="s">
        <v>860</v>
      </c>
      <c r="R69" s="203" t="s">
        <v>178</v>
      </c>
      <c r="S69" s="203" t="s">
        <v>30</v>
      </c>
      <c r="T69" s="203" t="s">
        <v>24</v>
      </c>
      <c r="U69" s="203"/>
      <c r="V69" s="36"/>
      <c r="W69" s="36"/>
      <c r="X69" s="39"/>
      <c r="Y69" s="40"/>
      <c r="Z69" s="38"/>
      <c r="AA69" s="38"/>
      <c r="AB69" s="38"/>
      <c r="AC69" s="38"/>
      <c r="AD69" s="41"/>
      <c r="AE69" s="40"/>
      <c r="AF69" s="38"/>
      <c r="AG69" s="38"/>
      <c r="AH69" s="38"/>
      <c r="AI69" s="38"/>
      <c r="AJ69" s="38"/>
      <c r="AK69" s="38"/>
      <c r="AL69" s="38"/>
      <c r="AM69" s="38"/>
      <c r="AN69" s="38"/>
      <c r="AO69" s="38"/>
      <c r="AP69" s="41"/>
      <c r="AQ69" s="40"/>
      <c r="AR69" s="38"/>
      <c r="AS69" s="38"/>
      <c r="AT69" s="38"/>
      <c r="AU69" s="38"/>
      <c r="AV69" s="38"/>
      <c r="AW69" s="38"/>
      <c r="AX69" s="38"/>
      <c r="AY69" s="38"/>
      <c r="AZ69" s="38"/>
      <c r="BA69" s="38"/>
      <c r="BB69" s="41"/>
      <c r="BC69" s="40"/>
      <c r="BD69" s="38"/>
      <c r="BE69" s="38"/>
      <c r="BF69" s="38"/>
      <c r="BG69" s="38"/>
      <c r="BH69" s="38"/>
      <c r="BI69" s="38"/>
      <c r="BJ69" s="38"/>
      <c r="BK69" s="38"/>
      <c r="BL69" s="38"/>
      <c r="BM69" s="38"/>
      <c r="BN69" s="41"/>
    </row>
    <row r="70" spans="1:66" s="224" customFormat="1" ht="31">
      <c r="A70" s="309"/>
      <c r="B70" s="326"/>
      <c r="C70" s="198" t="s">
        <v>161</v>
      </c>
      <c r="D70" s="115" t="s">
        <v>138</v>
      </c>
      <c r="E70" s="115" t="s">
        <v>139</v>
      </c>
      <c r="F70" s="115" t="s">
        <v>633</v>
      </c>
      <c r="G70" s="115">
        <v>47</v>
      </c>
      <c r="H70" s="115">
        <v>25</v>
      </c>
      <c r="I70" s="115">
        <v>25</v>
      </c>
      <c r="J70" s="174">
        <v>1779839.3250000002</v>
      </c>
      <c r="K70" s="115" t="s">
        <v>37</v>
      </c>
      <c r="L70" s="115" t="s">
        <v>1128</v>
      </c>
      <c r="M70" s="203"/>
      <c r="N70" s="203"/>
      <c r="O70" s="203"/>
      <c r="P70" s="203"/>
      <c r="Q70" s="203" t="s">
        <v>860</v>
      </c>
      <c r="R70" s="203" t="s">
        <v>178</v>
      </c>
      <c r="S70" s="203" t="s">
        <v>30</v>
      </c>
      <c r="T70" s="203" t="s">
        <v>24</v>
      </c>
      <c r="U70" s="203"/>
      <c r="V70" s="36"/>
      <c r="W70" s="36"/>
      <c r="X70" s="39"/>
      <c r="Y70" s="40"/>
      <c r="Z70" s="38"/>
      <c r="AA70" s="38"/>
      <c r="AB70" s="38"/>
      <c r="AC70" s="38"/>
      <c r="AD70" s="41"/>
      <c r="AE70" s="40"/>
      <c r="AF70" s="38"/>
      <c r="AG70" s="38"/>
      <c r="AH70" s="38"/>
      <c r="AI70" s="38"/>
      <c r="AJ70" s="38"/>
      <c r="AK70" s="38"/>
      <c r="AL70" s="38"/>
      <c r="AM70" s="38"/>
      <c r="AN70" s="38"/>
      <c r="AO70" s="38"/>
      <c r="AP70" s="41"/>
      <c r="AQ70" s="40"/>
      <c r="AR70" s="38"/>
      <c r="AS70" s="38"/>
      <c r="AT70" s="38"/>
      <c r="AU70" s="38"/>
      <c r="AV70" s="38"/>
      <c r="AW70" s="38"/>
      <c r="AX70" s="38"/>
      <c r="AY70" s="38"/>
      <c r="AZ70" s="38"/>
      <c r="BA70" s="38"/>
      <c r="BB70" s="41"/>
      <c r="BC70" s="40"/>
      <c r="BD70" s="38"/>
      <c r="BE70" s="38"/>
      <c r="BF70" s="38"/>
      <c r="BG70" s="38"/>
      <c r="BH70" s="38"/>
      <c r="BI70" s="38"/>
      <c r="BJ70" s="38"/>
      <c r="BK70" s="38"/>
      <c r="BL70" s="38"/>
      <c r="BM70" s="38"/>
      <c r="BN70" s="41"/>
    </row>
    <row r="71" spans="1:66" s="224" customFormat="1" ht="77.5">
      <c r="A71" s="309"/>
      <c r="B71" s="326"/>
      <c r="C71" s="198" t="s">
        <v>634</v>
      </c>
      <c r="D71" s="115" t="s">
        <v>894</v>
      </c>
      <c r="E71" s="115" t="s">
        <v>140</v>
      </c>
      <c r="F71" s="115" t="s">
        <v>635</v>
      </c>
      <c r="G71" s="115"/>
      <c r="H71" s="115"/>
      <c r="I71" s="115"/>
      <c r="J71" s="174">
        <v>300000</v>
      </c>
      <c r="K71" s="115" t="s">
        <v>37</v>
      </c>
      <c r="L71" s="115" t="s">
        <v>1129</v>
      </c>
      <c r="M71" s="203"/>
      <c r="N71" s="203"/>
      <c r="O71" s="203"/>
      <c r="P71" s="203"/>
      <c r="Q71" s="203" t="s">
        <v>860</v>
      </c>
      <c r="R71" s="203" t="s">
        <v>178</v>
      </c>
      <c r="S71" s="203" t="s">
        <v>30</v>
      </c>
      <c r="T71" s="203" t="s">
        <v>24</v>
      </c>
      <c r="U71" s="203"/>
      <c r="V71" s="36"/>
      <c r="W71" s="36"/>
      <c r="X71" s="39"/>
      <c r="Y71" s="40"/>
      <c r="Z71" s="38"/>
      <c r="AA71" s="38"/>
      <c r="AB71" s="38"/>
      <c r="AC71" s="38"/>
      <c r="AD71" s="41"/>
      <c r="AE71" s="40"/>
      <c r="AF71" s="38"/>
      <c r="AG71" s="38"/>
      <c r="AH71" s="38"/>
      <c r="AI71" s="38"/>
      <c r="AJ71" s="38"/>
      <c r="AK71" s="38"/>
      <c r="AL71" s="38"/>
      <c r="AM71" s="38"/>
      <c r="AN71" s="38"/>
      <c r="AO71" s="38"/>
      <c r="AP71" s="41"/>
      <c r="AQ71" s="40"/>
      <c r="AR71" s="38"/>
      <c r="AS71" s="38"/>
      <c r="AT71" s="38"/>
      <c r="AU71" s="38"/>
      <c r="AV71" s="38"/>
      <c r="AW71" s="38"/>
      <c r="AX71" s="38"/>
      <c r="AY71" s="38"/>
      <c r="AZ71" s="38"/>
      <c r="BA71" s="38"/>
      <c r="BB71" s="41"/>
      <c r="BC71" s="40"/>
      <c r="BD71" s="38"/>
      <c r="BE71" s="38"/>
      <c r="BF71" s="38"/>
      <c r="BG71" s="38"/>
      <c r="BH71" s="38"/>
      <c r="BI71" s="38"/>
      <c r="BJ71" s="38"/>
      <c r="BK71" s="38"/>
      <c r="BL71" s="38"/>
      <c r="BM71" s="38"/>
      <c r="BN71" s="41"/>
    </row>
    <row r="72" spans="1:66" s="224" customFormat="1" ht="46.5">
      <c r="A72" s="309"/>
      <c r="B72" s="326"/>
      <c r="C72" s="198" t="s">
        <v>536</v>
      </c>
      <c r="D72" s="115" t="s">
        <v>895</v>
      </c>
      <c r="E72" s="115" t="s">
        <v>141</v>
      </c>
      <c r="F72" s="115" t="s">
        <v>636</v>
      </c>
      <c r="G72" s="115"/>
      <c r="H72" s="115"/>
      <c r="I72" s="115"/>
      <c r="J72" s="174">
        <v>300000</v>
      </c>
      <c r="K72" s="115"/>
      <c r="L72" s="203"/>
      <c r="M72" s="203"/>
      <c r="N72" s="203"/>
      <c r="O72" s="203"/>
      <c r="P72" s="203"/>
      <c r="Q72" s="203" t="s">
        <v>860</v>
      </c>
      <c r="R72" s="203" t="s">
        <v>178</v>
      </c>
      <c r="S72" s="203" t="s">
        <v>30</v>
      </c>
      <c r="T72" s="203" t="s">
        <v>24</v>
      </c>
      <c r="U72" s="203"/>
      <c r="V72" s="36"/>
      <c r="W72" s="36"/>
      <c r="X72" s="39"/>
      <c r="Y72" s="40"/>
      <c r="Z72" s="38"/>
      <c r="AA72" s="38"/>
      <c r="AB72" s="38"/>
      <c r="AC72" s="38"/>
      <c r="AD72" s="41"/>
      <c r="AE72" s="40"/>
      <c r="AF72" s="38"/>
      <c r="AG72" s="38"/>
      <c r="AH72" s="38"/>
      <c r="AI72" s="38"/>
      <c r="AJ72" s="38"/>
      <c r="AK72" s="38"/>
      <c r="AL72" s="38"/>
      <c r="AM72" s="38"/>
      <c r="AN72" s="38"/>
      <c r="AO72" s="38"/>
      <c r="AP72" s="41"/>
      <c r="AQ72" s="40"/>
      <c r="AR72" s="38"/>
      <c r="AS72" s="38"/>
      <c r="AT72" s="38"/>
      <c r="AU72" s="38"/>
      <c r="AV72" s="38"/>
      <c r="AW72" s="38"/>
      <c r="AX72" s="38"/>
      <c r="AY72" s="38"/>
      <c r="AZ72" s="38"/>
      <c r="BA72" s="38"/>
      <c r="BB72" s="41"/>
      <c r="BC72" s="40"/>
      <c r="BD72" s="38"/>
      <c r="BE72" s="38"/>
      <c r="BF72" s="38"/>
      <c r="BG72" s="38"/>
      <c r="BH72" s="38"/>
      <c r="BI72" s="38"/>
      <c r="BJ72" s="38"/>
      <c r="BK72" s="38"/>
      <c r="BL72" s="38"/>
      <c r="BM72" s="38"/>
      <c r="BN72" s="41"/>
    </row>
    <row r="73" spans="1:66" s="224" customFormat="1" ht="46.5">
      <c r="A73" s="309"/>
      <c r="B73" s="198" t="s">
        <v>165</v>
      </c>
      <c r="C73" s="198" t="s">
        <v>537</v>
      </c>
      <c r="D73" s="115" t="s">
        <v>896</v>
      </c>
      <c r="E73" s="115" t="s">
        <v>142</v>
      </c>
      <c r="F73" s="115" t="s">
        <v>143</v>
      </c>
      <c r="G73" s="115"/>
      <c r="H73" s="115"/>
      <c r="I73" s="115"/>
      <c r="J73" s="174">
        <v>30000</v>
      </c>
      <c r="K73" s="115" t="s">
        <v>37</v>
      </c>
      <c r="L73" s="203" t="s">
        <v>1130</v>
      </c>
      <c r="M73" s="203"/>
      <c r="N73" s="203"/>
      <c r="O73" s="203"/>
      <c r="P73" s="203"/>
      <c r="Q73" s="203" t="s">
        <v>859</v>
      </c>
      <c r="R73" s="203" t="s">
        <v>178</v>
      </c>
      <c r="S73" s="203" t="s">
        <v>30</v>
      </c>
      <c r="T73" s="203" t="s">
        <v>24</v>
      </c>
      <c r="U73" s="203"/>
      <c r="V73" s="36"/>
      <c r="W73" s="36"/>
      <c r="X73" s="39"/>
      <c r="Y73" s="40"/>
      <c r="Z73" s="38"/>
      <c r="AA73" s="38"/>
      <c r="AB73" s="38"/>
      <c r="AC73" s="38"/>
      <c r="AD73" s="41"/>
      <c r="AE73" s="40"/>
      <c r="AF73" s="38"/>
      <c r="AG73" s="38"/>
      <c r="AH73" s="38"/>
      <c r="AI73" s="38"/>
      <c r="AJ73" s="38"/>
      <c r="AK73" s="38"/>
      <c r="AL73" s="38"/>
      <c r="AM73" s="38"/>
      <c r="AN73" s="38"/>
      <c r="AO73" s="38"/>
      <c r="AP73" s="41"/>
      <c r="AQ73" s="40"/>
      <c r="AR73" s="38"/>
      <c r="AS73" s="38"/>
      <c r="AT73" s="38"/>
      <c r="AU73" s="38"/>
      <c r="AV73" s="38"/>
      <c r="AW73" s="38"/>
      <c r="AX73" s="38"/>
      <c r="AY73" s="38"/>
      <c r="AZ73" s="38"/>
      <c r="BA73" s="38"/>
      <c r="BB73" s="41"/>
      <c r="BC73" s="40"/>
      <c r="BD73" s="38"/>
      <c r="BE73" s="38"/>
      <c r="BF73" s="38"/>
      <c r="BG73" s="38"/>
      <c r="BH73" s="38"/>
      <c r="BI73" s="38"/>
      <c r="BJ73" s="38"/>
      <c r="BK73" s="38"/>
      <c r="BL73" s="38"/>
      <c r="BM73" s="38"/>
      <c r="BN73" s="41"/>
    </row>
    <row r="74" spans="1:66" s="224" customFormat="1" hidden="1">
      <c r="A74" s="309"/>
      <c r="B74" s="198" t="s">
        <v>538</v>
      </c>
      <c r="C74" s="198"/>
      <c r="D74" s="115"/>
      <c r="E74" s="115"/>
      <c r="F74" s="115"/>
      <c r="G74" s="115"/>
      <c r="H74" s="115"/>
      <c r="I74" s="115"/>
      <c r="J74" s="174"/>
      <c r="K74" s="115"/>
      <c r="L74" s="203"/>
      <c r="M74" s="203"/>
      <c r="N74" s="203"/>
      <c r="O74" s="203"/>
      <c r="P74" s="203"/>
      <c r="Q74" s="203"/>
      <c r="R74" s="203"/>
      <c r="S74" s="203"/>
      <c r="T74" s="203"/>
      <c r="U74" s="203"/>
      <c r="V74" s="36"/>
      <c r="W74" s="36"/>
      <c r="X74" s="39"/>
      <c r="Y74" s="40"/>
      <c r="Z74" s="38"/>
      <c r="AA74" s="38"/>
      <c r="AB74" s="38"/>
      <c r="AC74" s="38"/>
      <c r="AD74" s="41"/>
      <c r="AE74" s="40"/>
      <c r="AF74" s="38"/>
      <c r="AG74" s="38"/>
      <c r="AH74" s="38"/>
      <c r="AI74" s="38"/>
      <c r="AJ74" s="38"/>
      <c r="AK74" s="38"/>
      <c r="AL74" s="38"/>
      <c r="AM74" s="38"/>
      <c r="AN74" s="38"/>
      <c r="AO74" s="38"/>
      <c r="AP74" s="41"/>
      <c r="AQ74" s="40"/>
      <c r="AR74" s="38"/>
      <c r="AS74" s="38"/>
      <c r="AT74" s="38"/>
      <c r="AU74" s="38"/>
      <c r="AV74" s="38"/>
      <c r="AW74" s="38"/>
      <c r="AX74" s="38"/>
      <c r="AY74" s="38"/>
      <c r="AZ74" s="38"/>
      <c r="BA74" s="38"/>
      <c r="BB74" s="41"/>
      <c r="BC74" s="40"/>
      <c r="BD74" s="38"/>
      <c r="BE74" s="38"/>
      <c r="BF74" s="38"/>
      <c r="BG74" s="38"/>
      <c r="BH74" s="38"/>
      <c r="BI74" s="38"/>
      <c r="BJ74" s="38"/>
      <c r="BK74" s="38"/>
      <c r="BL74" s="38"/>
      <c r="BM74" s="38"/>
      <c r="BN74" s="41"/>
    </row>
    <row r="75" spans="1:66" s="224" customFormat="1" hidden="1">
      <c r="A75" s="309"/>
      <c r="B75" s="198" t="s">
        <v>166</v>
      </c>
      <c r="C75" s="198"/>
      <c r="D75" s="115"/>
      <c r="E75" s="115"/>
      <c r="F75" s="115"/>
      <c r="G75" s="115"/>
      <c r="H75" s="115"/>
      <c r="I75" s="115"/>
      <c r="J75" s="174"/>
      <c r="K75" s="115"/>
      <c r="L75" s="203"/>
      <c r="M75" s="203"/>
      <c r="N75" s="203"/>
      <c r="O75" s="203"/>
      <c r="P75" s="203"/>
      <c r="Q75" s="203"/>
      <c r="R75" s="203"/>
      <c r="S75" s="203"/>
      <c r="T75" s="203"/>
      <c r="U75" s="203"/>
      <c r="V75" s="36"/>
      <c r="W75" s="36"/>
      <c r="X75" s="39"/>
      <c r="Y75" s="40"/>
      <c r="Z75" s="38"/>
      <c r="AA75" s="38"/>
      <c r="AB75" s="38"/>
      <c r="AC75" s="38"/>
      <c r="AD75" s="41"/>
      <c r="AE75" s="40"/>
      <c r="AF75" s="38"/>
      <c r="AG75" s="38"/>
      <c r="AH75" s="38"/>
      <c r="AI75" s="38"/>
      <c r="AJ75" s="38"/>
      <c r="AK75" s="38"/>
      <c r="AL75" s="38"/>
      <c r="AM75" s="38"/>
      <c r="AN75" s="38"/>
      <c r="AO75" s="38"/>
      <c r="AP75" s="41"/>
      <c r="AQ75" s="40"/>
      <c r="AR75" s="38"/>
      <c r="AS75" s="38"/>
      <c r="AT75" s="38"/>
      <c r="AU75" s="38"/>
      <c r="AV75" s="38"/>
      <c r="AW75" s="38"/>
      <c r="AX75" s="38"/>
      <c r="AY75" s="38"/>
      <c r="AZ75" s="38"/>
      <c r="BA75" s="38"/>
      <c r="BB75" s="41"/>
      <c r="BC75" s="40"/>
      <c r="BD75" s="38"/>
      <c r="BE75" s="38"/>
      <c r="BF75" s="38"/>
      <c r="BG75" s="38"/>
      <c r="BH75" s="38"/>
      <c r="BI75" s="38"/>
      <c r="BJ75" s="38"/>
      <c r="BK75" s="38"/>
      <c r="BL75" s="38"/>
      <c r="BM75" s="38"/>
      <c r="BN75" s="41"/>
    </row>
    <row r="76" spans="1:66" s="224" customFormat="1" ht="55" customHeight="1">
      <c r="A76" s="309"/>
      <c r="B76" s="198" t="s">
        <v>167</v>
      </c>
      <c r="C76" s="198" t="s">
        <v>144</v>
      </c>
      <c r="D76" s="115" t="s">
        <v>897</v>
      </c>
      <c r="E76" s="115" t="s">
        <v>145</v>
      </c>
      <c r="F76" s="115" t="s">
        <v>637</v>
      </c>
      <c r="G76" s="115"/>
      <c r="H76" s="115"/>
      <c r="I76" s="115"/>
      <c r="J76" s="174"/>
      <c r="K76" s="115"/>
      <c r="L76" s="203"/>
      <c r="M76" s="203"/>
      <c r="N76" s="203"/>
      <c r="O76" s="203"/>
      <c r="P76" s="203"/>
      <c r="Q76" s="203" t="s">
        <v>861</v>
      </c>
      <c r="R76" s="203" t="s">
        <v>178</v>
      </c>
      <c r="S76" s="203" t="s">
        <v>30</v>
      </c>
      <c r="T76" s="203" t="s">
        <v>24</v>
      </c>
      <c r="U76" s="203"/>
      <c r="V76" s="36"/>
      <c r="W76" s="36"/>
      <c r="X76" s="39"/>
      <c r="Y76" s="40"/>
      <c r="Z76" s="38"/>
      <c r="AA76" s="38"/>
      <c r="AB76" s="38"/>
      <c r="AC76" s="38"/>
      <c r="AD76" s="41"/>
      <c r="AE76" s="40"/>
      <c r="AF76" s="38"/>
      <c r="AG76" s="38"/>
      <c r="AH76" s="38"/>
      <c r="AI76" s="38"/>
      <c r="AJ76" s="38"/>
      <c r="AK76" s="38"/>
      <c r="AL76" s="38"/>
      <c r="AM76" s="38"/>
      <c r="AN76" s="38"/>
      <c r="AO76" s="38"/>
      <c r="AP76" s="41"/>
      <c r="AQ76" s="40"/>
      <c r="AR76" s="38"/>
      <c r="AS76" s="38"/>
      <c r="AT76" s="38"/>
      <c r="AU76" s="38"/>
      <c r="AV76" s="38"/>
      <c r="AW76" s="38"/>
      <c r="AX76" s="38"/>
      <c r="AY76" s="38"/>
      <c r="AZ76" s="38"/>
      <c r="BA76" s="38"/>
      <c r="BB76" s="41"/>
      <c r="BC76" s="40"/>
      <c r="BD76" s="38"/>
      <c r="BE76" s="38"/>
      <c r="BF76" s="38"/>
      <c r="BG76" s="38"/>
      <c r="BH76" s="38"/>
      <c r="BI76" s="38"/>
      <c r="BJ76" s="38"/>
      <c r="BK76" s="38"/>
      <c r="BL76" s="38"/>
      <c r="BM76" s="38"/>
      <c r="BN76" s="41"/>
    </row>
    <row r="77" spans="1:66" s="224" customFormat="1" ht="53.5" customHeight="1">
      <c r="A77" s="309"/>
      <c r="B77" s="198" t="s">
        <v>168</v>
      </c>
      <c r="C77" s="198"/>
      <c r="D77" s="115"/>
      <c r="E77" s="115"/>
      <c r="F77" s="115"/>
      <c r="G77" s="115"/>
      <c r="H77" s="115"/>
      <c r="I77" s="115"/>
      <c r="J77" s="174"/>
      <c r="K77" s="115"/>
      <c r="L77" s="203"/>
      <c r="M77" s="203"/>
      <c r="N77" s="203"/>
      <c r="O77" s="203"/>
      <c r="P77" s="203"/>
      <c r="Q77" s="203"/>
      <c r="R77" s="203"/>
      <c r="S77" s="203"/>
      <c r="T77" s="203"/>
      <c r="U77" s="203"/>
      <c r="V77" s="36"/>
      <c r="W77" s="36"/>
      <c r="X77" s="39"/>
      <c r="Y77" s="40"/>
      <c r="Z77" s="38"/>
      <c r="AA77" s="38"/>
      <c r="AB77" s="38"/>
      <c r="AC77" s="38"/>
      <c r="AD77" s="41"/>
      <c r="AE77" s="40"/>
      <c r="AF77" s="38"/>
      <c r="AG77" s="38"/>
      <c r="AH77" s="38"/>
      <c r="AI77" s="38"/>
      <c r="AJ77" s="38"/>
      <c r="AK77" s="38"/>
      <c r="AL77" s="38"/>
      <c r="AM77" s="38"/>
      <c r="AN77" s="38"/>
      <c r="AO77" s="38"/>
      <c r="AP77" s="41"/>
      <c r="AQ77" s="40"/>
      <c r="AR77" s="38"/>
      <c r="AS77" s="38"/>
      <c r="AT77" s="38"/>
      <c r="AU77" s="38"/>
      <c r="AV77" s="38"/>
      <c r="AW77" s="38"/>
      <c r="AX77" s="38"/>
      <c r="AY77" s="38"/>
      <c r="AZ77" s="38"/>
      <c r="BA77" s="38"/>
      <c r="BB77" s="41"/>
      <c r="BC77" s="40"/>
      <c r="BD77" s="38"/>
      <c r="BE77" s="38"/>
      <c r="BF77" s="38"/>
      <c r="BG77" s="38"/>
      <c r="BH77" s="38"/>
      <c r="BI77" s="38"/>
      <c r="BJ77" s="38"/>
      <c r="BK77" s="38"/>
      <c r="BL77" s="38"/>
      <c r="BM77" s="38"/>
      <c r="BN77" s="41"/>
    </row>
    <row r="78" spans="1:66" s="224" customFormat="1" ht="86.5" customHeight="1">
      <c r="A78" s="309"/>
      <c r="B78" s="187" t="s">
        <v>496</v>
      </c>
      <c r="C78" s="187" t="s">
        <v>539</v>
      </c>
      <c r="D78" s="193" t="s">
        <v>898</v>
      </c>
      <c r="E78" s="193" t="s">
        <v>146</v>
      </c>
      <c r="F78" s="115" t="s">
        <v>1131</v>
      </c>
      <c r="G78" s="115"/>
      <c r="H78" s="115"/>
      <c r="I78" s="115"/>
      <c r="J78" s="174"/>
      <c r="K78" s="115" t="s">
        <v>1091</v>
      </c>
      <c r="L78" s="203"/>
      <c r="M78" s="203"/>
      <c r="N78" s="203"/>
      <c r="O78" s="203"/>
      <c r="P78" s="203"/>
      <c r="Q78" s="203" t="s">
        <v>859</v>
      </c>
      <c r="R78" s="203" t="s">
        <v>178</v>
      </c>
      <c r="S78" s="203" t="s">
        <v>30</v>
      </c>
      <c r="T78" s="203" t="s">
        <v>24</v>
      </c>
      <c r="U78" s="203"/>
      <c r="V78" s="36"/>
      <c r="W78" s="36"/>
      <c r="X78" s="39"/>
      <c r="Y78" s="40"/>
      <c r="Z78" s="38"/>
      <c r="AA78" s="38"/>
      <c r="AB78" s="38"/>
      <c r="AC78" s="38"/>
      <c r="AD78" s="41"/>
      <c r="AE78" s="40"/>
      <c r="AF78" s="38"/>
      <c r="AG78" s="38"/>
      <c r="AH78" s="38"/>
      <c r="AI78" s="38"/>
      <c r="AJ78" s="38"/>
      <c r="AK78" s="38"/>
      <c r="AL78" s="38"/>
      <c r="AM78" s="38"/>
      <c r="AN78" s="38"/>
      <c r="AO78" s="38"/>
      <c r="AP78" s="41"/>
      <c r="AQ78" s="40"/>
      <c r="AR78" s="38"/>
      <c r="AS78" s="38"/>
      <c r="AT78" s="38"/>
      <c r="AU78" s="38"/>
      <c r="AV78" s="38"/>
      <c r="AW78" s="38"/>
      <c r="AX78" s="38"/>
      <c r="AY78" s="38"/>
      <c r="AZ78" s="38"/>
      <c r="BA78" s="38"/>
      <c r="BB78" s="41"/>
      <c r="BC78" s="40"/>
      <c r="BD78" s="38"/>
      <c r="BE78" s="38"/>
      <c r="BF78" s="38"/>
      <c r="BG78" s="38"/>
      <c r="BH78" s="38"/>
      <c r="BI78" s="38"/>
      <c r="BJ78" s="38"/>
      <c r="BK78" s="38"/>
      <c r="BL78" s="38"/>
      <c r="BM78" s="38"/>
      <c r="BN78" s="41"/>
    </row>
    <row r="79" spans="1:66" s="224" customFormat="1" ht="64" customHeight="1" thickBot="1">
      <c r="A79" s="309"/>
      <c r="B79" s="187" t="s">
        <v>497</v>
      </c>
      <c r="C79" s="187" t="s">
        <v>147</v>
      </c>
      <c r="D79" s="202" t="s">
        <v>872</v>
      </c>
      <c r="E79" s="193" t="s">
        <v>148</v>
      </c>
      <c r="F79" s="115"/>
      <c r="G79" s="115"/>
      <c r="H79" s="115"/>
      <c r="I79" s="115"/>
      <c r="J79" s="115"/>
      <c r="K79" s="115" t="s">
        <v>163</v>
      </c>
      <c r="L79" s="203"/>
      <c r="M79" s="203"/>
      <c r="N79" s="203"/>
      <c r="O79" s="203"/>
      <c r="P79" s="203"/>
      <c r="Q79" s="203" t="s">
        <v>859</v>
      </c>
      <c r="R79" s="203" t="s">
        <v>178</v>
      </c>
      <c r="S79" s="203" t="s">
        <v>30</v>
      </c>
      <c r="T79" s="203" t="s">
        <v>22</v>
      </c>
      <c r="U79" s="203"/>
      <c r="V79" s="36"/>
      <c r="W79" s="36"/>
      <c r="X79" s="39"/>
      <c r="Y79" s="40"/>
      <c r="Z79" s="38"/>
      <c r="AA79" s="38"/>
      <c r="AB79" s="38"/>
      <c r="AC79" s="38"/>
      <c r="AD79" s="41"/>
      <c r="AE79" s="40"/>
      <c r="AF79" s="38"/>
      <c r="AG79" s="38"/>
      <c r="AH79" s="38"/>
      <c r="AI79" s="38"/>
      <c r="AJ79" s="38"/>
      <c r="AK79" s="38"/>
      <c r="AL79" s="38"/>
      <c r="AM79" s="38"/>
      <c r="AN79" s="38"/>
      <c r="AO79" s="38"/>
      <c r="AP79" s="41"/>
      <c r="AQ79" s="40"/>
      <c r="AR79" s="38"/>
      <c r="AS79" s="38"/>
      <c r="AT79" s="38"/>
      <c r="AU79" s="38"/>
      <c r="AV79" s="38"/>
      <c r="AW79" s="38"/>
      <c r="AX79" s="38"/>
      <c r="AY79" s="38"/>
      <c r="AZ79" s="38"/>
      <c r="BA79" s="38"/>
      <c r="BB79" s="41"/>
      <c r="BC79" s="40"/>
      <c r="BD79" s="38"/>
      <c r="BE79" s="38"/>
      <c r="BF79" s="38"/>
      <c r="BG79" s="38"/>
      <c r="BH79" s="38"/>
      <c r="BI79" s="38"/>
      <c r="BJ79" s="38"/>
      <c r="BK79" s="38"/>
      <c r="BL79" s="38"/>
      <c r="BM79" s="38"/>
      <c r="BN79" s="41"/>
    </row>
    <row r="80" spans="1:66" s="224" customFormat="1" ht="62">
      <c r="A80" s="305" t="s">
        <v>169</v>
      </c>
      <c r="B80" s="123" t="s">
        <v>499</v>
      </c>
      <c r="C80" s="123" t="s">
        <v>170</v>
      </c>
      <c r="D80" s="8" t="s">
        <v>899</v>
      </c>
      <c r="E80" s="190" t="s">
        <v>638</v>
      </c>
      <c r="F80" s="8" t="s">
        <v>639</v>
      </c>
      <c r="G80" s="8" t="s">
        <v>171</v>
      </c>
      <c r="H80" s="8"/>
      <c r="I80" s="8"/>
      <c r="J80" s="8" t="s">
        <v>172</v>
      </c>
      <c r="K80" s="8" t="s">
        <v>1131</v>
      </c>
      <c r="L80" s="284" t="s">
        <v>1025</v>
      </c>
      <c r="M80" s="204" t="s">
        <v>39</v>
      </c>
      <c r="N80" s="204">
        <v>2022</v>
      </c>
      <c r="O80" s="204"/>
      <c r="P80" s="9"/>
      <c r="Q80" s="204" t="s">
        <v>859</v>
      </c>
      <c r="R80" s="204" t="s">
        <v>966</v>
      </c>
      <c r="S80" s="204" t="s">
        <v>169</v>
      </c>
      <c r="T80" s="204" t="s">
        <v>24</v>
      </c>
      <c r="U80" s="204"/>
      <c r="V80" s="42"/>
      <c r="W80" s="42"/>
      <c r="X80" s="43"/>
      <c r="Y80" s="44"/>
      <c r="Z80" s="45"/>
      <c r="AA80" s="45"/>
      <c r="AB80" s="45"/>
      <c r="AC80" s="45"/>
      <c r="AD80" s="46"/>
      <c r="AE80" s="44"/>
      <c r="AF80" s="45"/>
      <c r="AG80" s="45"/>
      <c r="AH80" s="45"/>
      <c r="AI80" s="45"/>
      <c r="AJ80" s="45"/>
      <c r="AK80" s="45"/>
      <c r="AL80" s="45"/>
      <c r="AM80" s="45"/>
      <c r="AN80" s="45"/>
      <c r="AO80" s="45"/>
      <c r="AP80" s="46"/>
      <c r="AQ80" s="44"/>
      <c r="AR80" s="45"/>
      <c r="AS80" s="45"/>
      <c r="AT80" s="45"/>
      <c r="AU80" s="45"/>
      <c r="AV80" s="45"/>
      <c r="AW80" s="45"/>
      <c r="AX80" s="45"/>
      <c r="AY80" s="45"/>
      <c r="AZ80" s="45"/>
      <c r="BA80" s="45"/>
      <c r="BB80" s="46"/>
      <c r="BC80" s="44"/>
      <c r="BD80" s="45"/>
      <c r="BE80" s="45"/>
      <c r="BF80" s="45"/>
      <c r="BG80" s="45"/>
      <c r="BH80" s="45"/>
      <c r="BI80" s="45"/>
      <c r="BJ80" s="45"/>
      <c r="BK80" s="45"/>
      <c r="BL80" s="45"/>
      <c r="BM80" s="45"/>
      <c r="BN80" s="46"/>
    </row>
    <row r="81" spans="1:66" s="224" customFormat="1" ht="71.5" customHeight="1">
      <c r="A81" s="306"/>
      <c r="B81" s="189" t="s">
        <v>500</v>
      </c>
      <c r="C81" s="189" t="s">
        <v>177</v>
      </c>
      <c r="D81" s="200" t="s">
        <v>900</v>
      </c>
      <c r="E81" s="190" t="s">
        <v>640</v>
      </c>
      <c r="F81" s="8" t="s">
        <v>641</v>
      </c>
      <c r="G81" s="8"/>
      <c r="H81" s="8"/>
      <c r="I81" s="8"/>
      <c r="J81" s="8"/>
      <c r="K81" s="8" t="s">
        <v>1131</v>
      </c>
      <c r="L81" s="284"/>
      <c r="M81" s="204" t="s">
        <v>39</v>
      </c>
      <c r="N81" s="204">
        <v>2022</v>
      </c>
      <c r="O81" s="204"/>
      <c r="P81" s="165"/>
      <c r="Q81" s="204" t="s">
        <v>860</v>
      </c>
      <c r="R81" s="204" t="s">
        <v>966</v>
      </c>
      <c r="S81" s="204" t="s">
        <v>169</v>
      </c>
      <c r="T81" s="204" t="s">
        <v>24</v>
      </c>
      <c r="U81" s="204"/>
      <c r="V81" s="48"/>
      <c r="W81" s="48"/>
      <c r="X81" s="21"/>
      <c r="Y81" s="49"/>
      <c r="Z81" s="50"/>
      <c r="AA81" s="50"/>
      <c r="AB81" s="50"/>
      <c r="AC81" s="50"/>
      <c r="AD81" s="51"/>
      <c r="AE81" s="49"/>
      <c r="AF81" s="50"/>
      <c r="AG81" s="50"/>
      <c r="AH81" s="50"/>
      <c r="AI81" s="50"/>
      <c r="AJ81" s="50"/>
      <c r="AK81" s="50"/>
      <c r="AL81" s="50"/>
      <c r="AM81" s="50"/>
      <c r="AN81" s="50"/>
      <c r="AO81" s="50"/>
      <c r="AP81" s="51"/>
      <c r="AQ81" s="49"/>
      <c r="AR81" s="50"/>
      <c r="AS81" s="50"/>
      <c r="AT81" s="50"/>
      <c r="AU81" s="50"/>
      <c r="AV81" s="50"/>
      <c r="AW81" s="50"/>
      <c r="AX81" s="50"/>
      <c r="AY81" s="50"/>
      <c r="AZ81" s="50"/>
      <c r="BA81" s="50"/>
      <c r="BB81" s="51"/>
      <c r="BC81" s="49"/>
      <c r="BD81" s="50"/>
      <c r="BE81" s="50"/>
      <c r="BF81" s="50"/>
      <c r="BG81" s="50"/>
      <c r="BH81" s="50"/>
      <c r="BI81" s="50"/>
      <c r="BJ81" s="50"/>
      <c r="BK81" s="50"/>
      <c r="BL81" s="50"/>
      <c r="BM81" s="50"/>
      <c r="BN81" s="51"/>
    </row>
    <row r="82" spans="1:66" s="224" customFormat="1" ht="41.15" customHeight="1">
      <c r="A82" s="306"/>
      <c r="B82" s="123" t="s">
        <v>498</v>
      </c>
      <c r="C82" s="123" t="s">
        <v>173</v>
      </c>
      <c r="D82" s="8" t="s">
        <v>174</v>
      </c>
      <c r="E82" s="190" t="s">
        <v>642</v>
      </c>
      <c r="F82" s="8" t="s">
        <v>643</v>
      </c>
      <c r="G82" s="8"/>
      <c r="H82" s="8"/>
      <c r="I82" s="8"/>
      <c r="J82" s="8" t="s">
        <v>175</v>
      </c>
      <c r="K82" s="8" t="s">
        <v>176</v>
      </c>
      <c r="L82" s="8" t="s">
        <v>1132</v>
      </c>
      <c r="M82" s="204"/>
      <c r="N82" s="204"/>
      <c r="O82" s="204"/>
      <c r="P82" s="9"/>
      <c r="Q82" s="204" t="s">
        <v>860</v>
      </c>
      <c r="R82" s="204" t="s">
        <v>966</v>
      </c>
      <c r="S82" s="204" t="s">
        <v>169</v>
      </c>
      <c r="T82" s="204" t="s">
        <v>24</v>
      </c>
      <c r="U82" s="204"/>
      <c r="V82" s="47"/>
      <c r="W82" s="47"/>
      <c r="X82" s="21"/>
      <c r="Y82" s="49"/>
      <c r="Z82" s="50"/>
      <c r="AA82" s="50"/>
      <c r="AB82" s="50"/>
      <c r="AC82" s="50"/>
      <c r="AD82" s="51"/>
      <c r="AE82" s="49"/>
      <c r="AF82" s="50"/>
      <c r="AG82" s="50"/>
      <c r="AH82" s="50"/>
      <c r="AI82" s="50"/>
      <c r="AJ82" s="50"/>
      <c r="AK82" s="50"/>
      <c r="AL82" s="50"/>
      <c r="AM82" s="50"/>
      <c r="AN82" s="50"/>
      <c r="AO82" s="50"/>
      <c r="AP82" s="51"/>
      <c r="AQ82" s="49"/>
      <c r="AR82" s="50"/>
      <c r="AS82" s="50"/>
      <c r="AT82" s="50"/>
      <c r="AU82" s="50"/>
      <c r="AV82" s="50"/>
      <c r="AW82" s="50"/>
      <c r="AX82" s="50"/>
      <c r="AY82" s="50"/>
      <c r="AZ82" s="50"/>
      <c r="BA82" s="50"/>
      <c r="BB82" s="51"/>
      <c r="BC82" s="49"/>
      <c r="BD82" s="50"/>
      <c r="BE82" s="50"/>
      <c r="BF82" s="50"/>
      <c r="BG82" s="50"/>
      <c r="BH82" s="50"/>
      <c r="BI82" s="50"/>
      <c r="BJ82" s="50"/>
      <c r="BK82" s="50"/>
      <c r="BL82" s="50"/>
      <c r="BM82" s="50"/>
      <c r="BN82" s="51"/>
    </row>
    <row r="83" spans="1:66" s="224" customFormat="1" ht="232.5">
      <c r="A83" s="306"/>
      <c r="B83" s="313" t="s">
        <v>958</v>
      </c>
      <c r="C83" s="123" t="s">
        <v>959</v>
      </c>
      <c r="D83" s="8" t="s">
        <v>960</v>
      </c>
      <c r="E83" s="190"/>
      <c r="F83" s="8"/>
      <c r="G83" s="8"/>
      <c r="H83" s="8"/>
      <c r="I83" s="8"/>
      <c r="J83" s="8"/>
      <c r="K83" s="8" t="s">
        <v>1092</v>
      </c>
      <c r="L83" s="167" t="s">
        <v>1051</v>
      </c>
      <c r="M83" s="204" t="s">
        <v>39</v>
      </c>
      <c r="N83" s="204">
        <v>2019</v>
      </c>
      <c r="O83" s="204"/>
      <c r="P83" s="9" t="s">
        <v>1036</v>
      </c>
      <c r="Q83" s="204" t="s">
        <v>862</v>
      </c>
      <c r="R83" s="204" t="s">
        <v>966</v>
      </c>
      <c r="S83" s="204" t="s">
        <v>169</v>
      </c>
      <c r="T83" s="204" t="s">
        <v>24</v>
      </c>
      <c r="U83" s="204"/>
      <c r="V83" s="47"/>
      <c r="W83" s="47"/>
      <c r="X83" s="21"/>
      <c r="Y83" s="49"/>
      <c r="Z83" s="50"/>
      <c r="AA83" s="50"/>
      <c r="AB83" s="50"/>
      <c r="AC83" s="50"/>
      <c r="AD83" s="51"/>
      <c r="AE83" s="49"/>
      <c r="AF83" s="50"/>
      <c r="AG83" s="50"/>
      <c r="AH83" s="50"/>
      <c r="AI83" s="50"/>
      <c r="AJ83" s="50"/>
      <c r="AK83" s="50"/>
      <c r="AL83" s="50"/>
      <c r="AM83" s="50"/>
      <c r="AN83" s="50"/>
      <c r="AO83" s="50"/>
      <c r="AP83" s="51"/>
      <c r="AQ83" s="49"/>
      <c r="AR83" s="50"/>
      <c r="AS83" s="50"/>
      <c r="AT83" s="50"/>
      <c r="AU83" s="50"/>
      <c r="AV83" s="50"/>
      <c r="AW83" s="50"/>
      <c r="AX83" s="50"/>
      <c r="AY83" s="50"/>
      <c r="AZ83" s="50"/>
      <c r="BA83" s="50"/>
      <c r="BB83" s="51"/>
      <c r="BC83" s="49"/>
      <c r="BD83" s="50"/>
      <c r="BE83" s="50"/>
      <c r="BF83" s="50"/>
      <c r="BG83" s="50"/>
      <c r="BH83" s="50"/>
      <c r="BI83" s="50"/>
      <c r="BJ83" s="50"/>
      <c r="BK83" s="50"/>
      <c r="BL83" s="50"/>
      <c r="BM83" s="50"/>
      <c r="BN83" s="51"/>
    </row>
    <row r="84" spans="1:66" s="224" customFormat="1" ht="31">
      <c r="A84" s="306"/>
      <c r="B84" s="314"/>
      <c r="C84" s="123" t="s">
        <v>959</v>
      </c>
      <c r="D84" s="8" t="s">
        <v>960</v>
      </c>
      <c r="E84" s="190"/>
      <c r="F84" s="8"/>
      <c r="G84" s="8"/>
      <c r="H84" s="8"/>
      <c r="I84" s="8"/>
      <c r="J84" s="8"/>
      <c r="K84" s="8" t="s">
        <v>961</v>
      </c>
      <c r="L84" s="167" t="s">
        <v>1133</v>
      </c>
      <c r="M84" s="204"/>
      <c r="N84" s="204"/>
      <c r="O84" s="204"/>
      <c r="P84" s="9"/>
      <c r="Q84" s="204" t="s">
        <v>861</v>
      </c>
      <c r="R84" s="204" t="s">
        <v>966</v>
      </c>
      <c r="S84" s="204" t="s">
        <v>169</v>
      </c>
      <c r="T84" s="204" t="s">
        <v>24</v>
      </c>
      <c r="U84" s="204"/>
      <c r="V84" s="204"/>
      <c r="W84" s="204"/>
      <c r="X84" s="21"/>
      <c r="Y84" s="49"/>
      <c r="Z84" s="50"/>
      <c r="AA84" s="50"/>
      <c r="AB84" s="50"/>
      <c r="AC84" s="50"/>
      <c r="AD84" s="51"/>
      <c r="AE84" s="49"/>
      <c r="AF84" s="50"/>
      <c r="AG84" s="50"/>
      <c r="AH84" s="50"/>
      <c r="AI84" s="50"/>
      <c r="AJ84" s="50"/>
      <c r="AK84" s="50"/>
      <c r="AL84" s="50"/>
      <c r="AM84" s="50"/>
      <c r="AN84" s="50"/>
      <c r="AO84" s="50"/>
      <c r="AP84" s="51"/>
      <c r="AQ84" s="49"/>
      <c r="AR84" s="50"/>
      <c r="AS84" s="50"/>
      <c r="AT84" s="50"/>
      <c r="AU84" s="50"/>
      <c r="AV84" s="50"/>
      <c r="AW84" s="50"/>
      <c r="AX84" s="50"/>
      <c r="AY84" s="50"/>
      <c r="AZ84" s="50"/>
      <c r="BA84" s="50"/>
      <c r="BB84" s="51"/>
      <c r="BC84" s="49"/>
      <c r="BD84" s="50"/>
      <c r="BE84" s="50"/>
      <c r="BF84" s="50"/>
      <c r="BG84" s="50"/>
      <c r="BH84" s="50"/>
      <c r="BI84" s="50"/>
      <c r="BJ84" s="50"/>
      <c r="BK84" s="50"/>
      <c r="BL84" s="50"/>
      <c r="BM84" s="50"/>
      <c r="BN84" s="51"/>
    </row>
    <row r="85" spans="1:66" s="224" customFormat="1" ht="31">
      <c r="A85" s="306"/>
      <c r="B85" s="314"/>
      <c r="C85" s="123" t="s">
        <v>959</v>
      </c>
      <c r="D85" s="8" t="s">
        <v>960</v>
      </c>
      <c r="E85" s="190"/>
      <c r="F85" s="8"/>
      <c r="G85" s="8"/>
      <c r="H85" s="8"/>
      <c r="I85" s="8"/>
      <c r="J85" s="8"/>
      <c r="K85" s="8" t="s">
        <v>961</v>
      </c>
      <c r="L85" s="167" t="s">
        <v>1133</v>
      </c>
      <c r="M85" s="204"/>
      <c r="N85" s="204"/>
      <c r="O85" s="204"/>
      <c r="P85" s="9"/>
      <c r="Q85" s="204" t="s">
        <v>861</v>
      </c>
      <c r="R85" s="204" t="s">
        <v>966</v>
      </c>
      <c r="S85" s="204" t="s">
        <v>169</v>
      </c>
      <c r="T85" s="204" t="s">
        <v>24</v>
      </c>
      <c r="U85" s="204"/>
      <c r="V85" s="204"/>
      <c r="W85" s="204"/>
      <c r="X85" s="21"/>
      <c r="Y85" s="49"/>
      <c r="Z85" s="50"/>
      <c r="AA85" s="50"/>
      <c r="AB85" s="50"/>
      <c r="AC85" s="50"/>
      <c r="AD85" s="51"/>
      <c r="AE85" s="49"/>
      <c r="AF85" s="50"/>
      <c r="AG85" s="50"/>
      <c r="AH85" s="50"/>
      <c r="AI85" s="50"/>
      <c r="AJ85" s="50"/>
      <c r="AK85" s="50"/>
      <c r="AL85" s="50"/>
      <c r="AM85" s="50"/>
      <c r="AN85" s="50"/>
      <c r="AO85" s="50"/>
      <c r="AP85" s="51"/>
      <c r="AQ85" s="49"/>
      <c r="AR85" s="50"/>
      <c r="AS85" s="50"/>
      <c r="AT85" s="50"/>
      <c r="AU85" s="50"/>
      <c r="AV85" s="50"/>
      <c r="AW85" s="50"/>
      <c r="AX85" s="50"/>
      <c r="AY85" s="50"/>
      <c r="AZ85" s="50"/>
      <c r="BA85" s="50"/>
      <c r="BB85" s="51"/>
      <c r="BC85" s="49"/>
      <c r="BD85" s="50"/>
      <c r="BE85" s="50"/>
      <c r="BF85" s="50"/>
      <c r="BG85" s="50"/>
      <c r="BH85" s="50"/>
      <c r="BI85" s="50"/>
      <c r="BJ85" s="50"/>
      <c r="BK85" s="50"/>
      <c r="BL85" s="50"/>
      <c r="BM85" s="50"/>
      <c r="BN85" s="51"/>
    </row>
    <row r="86" spans="1:66" s="224" customFormat="1" ht="31">
      <c r="A86" s="306"/>
      <c r="B86" s="314"/>
      <c r="C86" s="123" t="s">
        <v>959</v>
      </c>
      <c r="D86" s="8" t="s">
        <v>960</v>
      </c>
      <c r="E86" s="190"/>
      <c r="F86" s="8"/>
      <c r="G86" s="8"/>
      <c r="H86" s="8"/>
      <c r="I86" s="8"/>
      <c r="J86" s="8"/>
      <c r="K86" s="8" t="s">
        <v>961</v>
      </c>
      <c r="L86" s="167" t="s">
        <v>1133</v>
      </c>
      <c r="M86" s="204"/>
      <c r="N86" s="204"/>
      <c r="O86" s="204"/>
      <c r="P86" s="9"/>
      <c r="Q86" s="204" t="s">
        <v>861</v>
      </c>
      <c r="R86" s="204" t="s">
        <v>966</v>
      </c>
      <c r="S86" s="204" t="s">
        <v>169</v>
      </c>
      <c r="T86" s="204" t="s">
        <v>23</v>
      </c>
      <c r="U86" s="204"/>
      <c r="V86" s="204"/>
      <c r="W86" s="204"/>
      <c r="X86" s="21"/>
      <c r="Y86" s="49"/>
      <c r="Z86" s="50"/>
      <c r="AA86" s="50"/>
      <c r="AB86" s="50"/>
      <c r="AC86" s="50"/>
      <c r="AD86" s="51"/>
      <c r="AE86" s="49"/>
      <c r="AF86" s="50"/>
      <c r="AG86" s="50"/>
      <c r="AH86" s="50"/>
      <c r="AI86" s="50"/>
      <c r="AJ86" s="50"/>
      <c r="AK86" s="50"/>
      <c r="AL86" s="50"/>
      <c r="AM86" s="50"/>
      <c r="AN86" s="50"/>
      <c r="AO86" s="50"/>
      <c r="AP86" s="51"/>
      <c r="AQ86" s="49"/>
      <c r="AR86" s="50"/>
      <c r="AS86" s="50"/>
      <c r="AT86" s="50"/>
      <c r="AU86" s="50"/>
      <c r="AV86" s="50"/>
      <c r="AW86" s="50"/>
      <c r="AX86" s="50"/>
      <c r="AY86" s="50"/>
      <c r="AZ86" s="50"/>
      <c r="BA86" s="50"/>
      <c r="BB86" s="51"/>
      <c r="BC86" s="49"/>
      <c r="BD86" s="50"/>
      <c r="BE86" s="50"/>
      <c r="BF86" s="50"/>
      <c r="BG86" s="50"/>
      <c r="BH86" s="50"/>
      <c r="BI86" s="50"/>
      <c r="BJ86" s="50"/>
      <c r="BK86" s="50"/>
      <c r="BL86" s="50"/>
      <c r="BM86" s="50"/>
      <c r="BN86" s="51"/>
    </row>
    <row r="87" spans="1:66" s="224" customFormat="1" ht="31">
      <c r="A87" s="306"/>
      <c r="B87" s="314"/>
      <c r="C87" s="123" t="s">
        <v>959</v>
      </c>
      <c r="D87" s="8" t="s">
        <v>960</v>
      </c>
      <c r="E87" s="190"/>
      <c r="F87" s="8"/>
      <c r="G87" s="8"/>
      <c r="H87" s="8"/>
      <c r="I87" s="8"/>
      <c r="J87" s="8"/>
      <c r="K87" s="8" t="s">
        <v>961</v>
      </c>
      <c r="L87" s="167" t="s">
        <v>1063</v>
      </c>
      <c r="M87" s="204" t="s">
        <v>39</v>
      </c>
      <c r="N87" s="204">
        <v>2023</v>
      </c>
      <c r="O87" s="204" t="s">
        <v>1064</v>
      </c>
      <c r="P87" s="8" t="s">
        <v>1065</v>
      </c>
      <c r="Q87" s="204" t="s">
        <v>862</v>
      </c>
      <c r="R87" s="204" t="s">
        <v>966</v>
      </c>
      <c r="S87" s="204" t="s">
        <v>169</v>
      </c>
      <c r="T87" s="204" t="s">
        <v>23</v>
      </c>
      <c r="U87" s="204"/>
      <c r="V87" s="204"/>
      <c r="W87" s="204"/>
      <c r="X87" s="21"/>
      <c r="Y87" s="49"/>
      <c r="Z87" s="50"/>
      <c r="AA87" s="50"/>
      <c r="AB87" s="50"/>
      <c r="AC87" s="50"/>
      <c r="AD87" s="51"/>
      <c r="AE87" s="49"/>
      <c r="AF87" s="50"/>
      <c r="AG87" s="50"/>
      <c r="AH87" s="50"/>
      <c r="AI87" s="50"/>
      <c r="AJ87" s="50"/>
      <c r="AK87" s="50"/>
      <c r="AL87" s="50"/>
      <c r="AM87" s="50"/>
      <c r="AN87" s="50"/>
      <c r="AO87" s="50"/>
      <c r="AP87" s="51"/>
      <c r="AQ87" s="49"/>
      <c r="AR87" s="50"/>
      <c r="AS87" s="50"/>
      <c r="AT87" s="50"/>
      <c r="AU87" s="50"/>
      <c r="AV87" s="50"/>
      <c r="AW87" s="50"/>
      <c r="AX87" s="50"/>
      <c r="AY87" s="50"/>
      <c r="AZ87" s="50"/>
      <c r="BA87" s="50"/>
      <c r="BB87" s="51"/>
      <c r="BC87" s="49"/>
      <c r="BD87" s="50"/>
      <c r="BE87" s="50"/>
      <c r="BF87" s="50"/>
      <c r="BG87" s="50"/>
      <c r="BH87" s="50"/>
      <c r="BI87" s="50"/>
      <c r="BJ87" s="50"/>
      <c r="BK87" s="50"/>
      <c r="BL87" s="50"/>
      <c r="BM87" s="50"/>
      <c r="BN87" s="51"/>
    </row>
    <row r="88" spans="1:66" s="224" customFormat="1" ht="65.150000000000006" customHeight="1">
      <c r="A88" s="306"/>
      <c r="B88" s="314"/>
      <c r="C88" s="123" t="s">
        <v>959</v>
      </c>
      <c r="D88" s="8" t="s">
        <v>960</v>
      </c>
      <c r="E88" s="190"/>
      <c r="F88" s="8"/>
      <c r="G88" s="8"/>
      <c r="H88" s="8"/>
      <c r="I88" s="8"/>
      <c r="J88" s="8"/>
      <c r="K88" s="8" t="s">
        <v>961</v>
      </c>
      <c r="L88" s="167" t="s">
        <v>1063</v>
      </c>
      <c r="M88" s="204" t="s">
        <v>39</v>
      </c>
      <c r="N88" s="204">
        <v>2020</v>
      </c>
      <c r="O88" s="204" t="s">
        <v>1066</v>
      </c>
      <c r="P88" s="8" t="s">
        <v>1067</v>
      </c>
      <c r="Q88" s="204" t="s">
        <v>862</v>
      </c>
      <c r="R88" s="204" t="s">
        <v>966</v>
      </c>
      <c r="S88" s="204" t="s">
        <v>169</v>
      </c>
      <c r="T88" s="204" t="s">
        <v>23</v>
      </c>
      <c r="U88" s="204"/>
      <c r="V88" s="204"/>
      <c r="W88" s="204"/>
      <c r="X88" s="21"/>
      <c r="Y88" s="49"/>
      <c r="Z88" s="50"/>
      <c r="AA88" s="50"/>
      <c r="AB88" s="50"/>
      <c r="AC88" s="50"/>
      <c r="AD88" s="51"/>
      <c r="AE88" s="49"/>
      <c r="AF88" s="50"/>
      <c r="AG88" s="50"/>
      <c r="AH88" s="50"/>
      <c r="AI88" s="50"/>
      <c r="AJ88" s="50"/>
      <c r="AK88" s="50"/>
      <c r="AL88" s="50"/>
      <c r="AM88" s="50"/>
      <c r="AN88" s="50"/>
      <c r="AO88" s="50"/>
      <c r="AP88" s="51"/>
      <c r="AQ88" s="49"/>
      <c r="AR88" s="50"/>
      <c r="AS88" s="50"/>
      <c r="AT88" s="50"/>
      <c r="AU88" s="50"/>
      <c r="AV88" s="50"/>
      <c r="AW88" s="50"/>
      <c r="AX88" s="50"/>
      <c r="AY88" s="50"/>
      <c r="AZ88" s="50"/>
      <c r="BA88" s="50"/>
      <c r="BB88" s="51"/>
      <c r="BC88" s="49"/>
      <c r="BD88" s="50"/>
      <c r="BE88" s="50"/>
      <c r="BF88" s="50"/>
      <c r="BG88" s="50"/>
      <c r="BH88" s="50"/>
      <c r="BI88" s="50"/>
      <c r="BJ88" s="50"/>
      <c r="BK88" s="50"/>
      <c r="BL88" s="50"/>
      <c r="BM88" s="50"/>
      <c r="BN88" s="51"/>
    </row>
    <row r="89" spans="1:66" s="224" customFormat="1" ht="82" customHeight="1">
      <c r="A89" s="307"/>
      <c r="B89" s="315"/>
      <c r="C89" s="123" t="s">
        <v>959</v>
      </c>
      <c r="D89" s="8" t="s">
        <v>960</v>
      </c>
      <c r="E89" s="190"/>
      <c r="F89" s="8"/>
      <c r="G89" s="8"/>
      <c r="H89" s="8"/>
      <c r="I89" s="8"/>
      <c r="J89" s="8"/>
      <c r="K89" s="8" t="s">
        <v>961</v>
      </c>
      <c r="L89" s="167" t="s">
        <v>1063</v>
      </c>
      <c r="M89" s="204" t="s">
        <v>38</v>
      </c>
      <c r="N89" s="204"/>
      <c r="O89" s="204" t="s">
        <v>1068</v>
      </c>
      <c r="P89" s="9" t="s">
        <v>1069</v>
      </c>
      <c r="Q89" s="204" t="s">
        <v>862</v>
      </c>
      <c r="R89" s="204" t="s">
        <v>966</v>
      </c>
      <c r="S89" s="204" t="s">
        <v>169</v>
      </c>
      <c r="T89" s="204" t="s">
        <v>24</v>
      </c>
      <c r="U89" s="204"/>
      <c r="V89" s="204"/>
      <c r="W89" s="204"/>
      <c r="X89" s="21"/>
      <c r="Y89" s="49"/>
      <c r="Z89" s="50"/>
      <c r="AA89" s="50"/>
      <c r="AB89" s="50"/>
      <c r="AC89" s="50"/>
      <c r="AD89" s="51"/>
      <c r="AE89" s="49"/>
      <c r="AF89" s="50"/>
      <c r="AG89" s="50"/>
      <c r="AH89" s="50"/>
      <c r="AI89" s="50"/>
      <c r="AJ89" s="50"/>
      <c r="AK89" s="50"/>
      <c r="AL89" s="50"/>
      <c r="AM89" s="50"/>
      <c r="AN89" s="50"/>
      <c r="AO89" s="50"/>
      <c r="AP89" s="51"/>
      <c r="AQ89" s="49"/>
      <c r="AR89" s="50"/>
      <c r="AS89" s="50"/>
      <c r="AT89" s="50"/>
      <c r="AU89" s="50"/>
      <c r="AV89" s="50"/>
      <c r="AW89" s="50"/>
      <c r="AX89" s="50"/>
      <c r="AY89" s="50"/>
      <c r="AZ89" s="50"/>
      <c r="BA89" s="50"/>
      <c r="BB89" s="51"/>
      <c r="BC89" s="49"/>
      <c r="BD89" s="50"/>
      <c r="BE89" s="50"/>
      <c r="BF89" s="50"/>
      <c r="BG89" s="50"/>
      <c r="BH89" s="50"/>
      <c r="BI89" s="50"/>
      <c r="BJ89" s="50"/>
      <c r="BK89" s="50"/>
      <c r="BL89" s="50"/>
      <c r="BM89" s="50"/>
      <c r="BN89" s="51"/>
    </row>
    <row r="90" spans="1:66" s="224" customFormat="1" ht="97" customHeight="1">
      <c r="A90" s="351" t="s">
        <v>31</v>
      </c>
      <c r="B90" s="186" t="s">
        <v>501</v>
      </c>
      <c r="C90" s="186" t="s">
        <v>179</v>
      </c>
      <c r="D90" s="52"/>
      <c r="E90" s="193"/>
      <c r="F90" s="52" t="s">
        <v>1134</v>
      </c>
      <c r="G90" s="226"/>
      <c r="H90" s="226"/>
      <c r="I90" s="226"/>
      <c r="J90" s="52"/>
      <c r="K90" s="52" t="s">
        <v>1093</v>
      </c>
      <c r="L90" s="52" t="s">
        <v>1026</v>
      </c>
      <c r="M90" s="52" t="s">
        <v>39</v>
      </c>
      <c r="N90" s="52">
        <v>2022</v>
      </c>
      <c r="O90" s="52"/>
      <c r="P90" s="52"/>
      <c r="Q90" s="192" t="s">
        <v>862</v>
      </c>
      <c r="R90" s="192" t="s">
        <v>31</v>
      </c>
      <c r="S90" s="52" t="s">
        <v>31</v>
      </c>
      <c r="T90" s="52" t="s">
        <v>23</v>
      </c>
      <c r="U90" s="52"/>
      <c r="V90" s="52"/>
      <c r="W90" s="52"/>
      <c r="X90" s="53"/>
      <c r="Y90" s="54"/>
      <c r="Z90" s="55"/>
      <c r="AA90" s="55"/>
      <c r="AB90" s="55"/>
      <c r="AC90" s="55"/>
      <c r="AD90" s="56"/>
      <c r="AE90" s="54"/>
      <c r="AF90" s="55"/>
      <c r="AG90" s="55"/>
      <c r="AH90" s="55"/>
      <c r="AI90" s="55"/>
      <c r="AJ90" s="55"/>
      <c r="AK90" s="55"/>
      <c r="AL90" s="55"/>
      <c r="AM90" s="55"/>
      <c r="AN90" s="55"/>
      <c r="AO90" s="55"/>
      <c r="AP90" s="56"/>
      <c r="AQ90" s="54"/>
      <c r="AR90" s="55"/>
      <c r="AS90" s="55"/>
      <c r="AT90" s="55"/>
      <c r="AU90" s="55"/>
      <c r="AV90" s="55"/>
      <c r="AW90" s="55"/>
      <c r="AX90" s="55"/>
      <c r="AY90" s="55"/>
      <c r="AZ90" s="55"/>
      <c r="BA90" s="55"/>
      <c r="BB90" s="56"/>
      <c r="BC90" s="54"/>
      <c r="BD90" s="55"/>
      <c r="BE90" s="55"/>
      <c r="BF90" s="55"/>
      <c r="BG90" s="55"/>
      <c r="BH90" s="55"/>
      <c r="BI90" s="55"/>
      <c r="BJ90" s="55"/>
      <c r="BK90" s="55"/>
      <c r="BL90" s="55"/>
      <c r="BM90" s="55"/>
      <c r="BN90" s="56"/>
    </row>
    <row r="91" spans="1:66" s="224" customFormat="1" ht="46.5">
      <c r="A91" s="352"/>
      <c r="B91" s="186" t="s">
        <v>502</v>
      </c>
      <c r="C91" s="186" t="s">
        <v>180</v>
      </c>
      <c r="D91" s="52" t="s">
        <v>1213</v>
      </c>
      <c r="E91" s="193" t="s">
        <v>1208</v>
      </c>
      <c r="F91" s="225" t="s">
        <v>1209</v>
      </c>
      <c r="G91" s="267" t="s">
        <v>1210</v>
      </c>
      <c r="H91" s="267" t="s">
        <v>1211</v>
      </c>
      <c r="I91" s="267" t="s">
        <v>1212</v>
      </c>
      <c r="J91" s="265"/>
      <c r="K91" s="52" t="s">
        <v>183</v>
      </c>
      <c r="L91" s="52"/>
      <c r="M91" s="52"/>
      <c r="N91" s="52"/>
      <c r="O91" s="52"/>
      <c r="P91" s="52"/>
      <c r="Q91" s="192" t="s">
        <v>862</v>
      </c>
      <c r="R91" s="192" t="s">
        <v>31</v>
      </c>
      <c r="S91" s="52" t="s">
        <v>31</v>
      </c>
      <c r="T91" s="52" t="s">
        <v>23</v>
      </c>
      <c r="U91" s="52"/>
      <c r="V91" s="52"/>
      <c r="W91" s="52"/>
      <c r="X91" s="53"/>
      <c r="Y91" s="54"/>
      <c r="Z91" s="55"/>
      <c r="AA91" s="55"/>
      <c r="AB91" s="55"/>
      <c r="AC91" s="55"/>
      <c r="AD91" s="56"/>
      <c r="AE91" s="54"/>
      <c r="AF91" s="55"/>
      <c r="AG91" s="55"/>
      <c r="AH91" s="55"/>
      <c r="AI91" s="55"/>
      <c r="AJ91" s="55"/>
      <c r="AK91" s="55"/>
      <c r="AL91" s="55"/>
      <c r="AM91" s="55"/>
      <c r="AN91" s="55"/>
      <c r="AO91" s="55"/>
      <c r="AP91" s="56"/>
      <c r="AQ91" s="54"/>
      <c r="AR91" s="55"/>
      <c r="AS91" s="55"/>
      <c r="AT91" s="55"/>
      <c r="AU91" s="55"/>
      <c r="AV91" s="55"/>
      <c r="AW91" s="55"/>
      <c r="AX91" s="55"/>
      <c r="AY91" s="55"/>
      <c r="AZ91" s="55"/>
      <c r="BA91" s="55"/>
      <c r="BB91" s="56"/>
      <c r="BC91" s="54"/>
      <c r="BD91" s="55"/>
      <c r="BE91" s="55"/>
      <c r="BF91" s="55"/>
      <c r="BG91" s="55"/>
      <c r="BH91" s="55"/>
      <c r="BI91" s="55"/>
      <c r="BJ91" s="55"/>
      <c r="BK91" s="55"/>
      <c r="BL91" s="55"/>
      <c r="BM91" s="55"/>
      <c r="BN91" s="56"/>
    </row>
    <row r="92" spans="1:66" s="224" customFormat="1" ht="62.5" customHeight="1">
      <c r="A92" s="352"/>
      <c r="B92" s="186" t="s">
        <v>503</v>
      </c>
      <c r="C92" s="186" t="s">
        <v>181</v>
      </c>
      <c r="D92" s="52"/>
      <c r="E92" s="193"/>
      <c r="F92" s="52" t="s">
        <v>1134</v>
      </c>
      <c r="G92" s="266"/>
      <c r="H92" s="266"/>
      <c r="I92" s="266"/>
      <c r="J92" s="52"/>
      <c r="K92" s="52" t="s">
        <v>1135</v>
      </c>
      <c r="L92" s="52"/>
      <c r="M92" s="52"/>
      <c r="N92" s="52"/>
      <c r="O92" s="52"/>
      <c r="P92" s="52"/>
      <c r="Q92" s="192" t="s">
        <v>862</v>
      </c>
      <c r="R92" s="192" t="s">
        <v>31</v>
      </c>
      <c r="S92" s="52" t="s">
        <v>31</v>
      </c>
      <c r="T92" s="52" t="s">
        <v>23</v>
      </c>
      <c r="U92" s="52"/>
      <c r="V92" s="52"/>
      <c r="W92" s="52"/>
      <c r="X92" s="53"/>
      <c r="Y92" s="58"/>
      <c r="Z92" s="59"/>
      <c r="AA92" s="59"/>
      <c r="AB92" s="59"/>
      <c r="AC92" s="59"/>
      <c r="AD92" s="60"/>
      <c r="AE92" s="58"/>
      <c r="AF92" s="59"/>
      <c r="AG92" s="59"/>
      <c r="AH92" s="59"/>
      <c r="AI92" s="59"/>
      <c r="AJ92" s="59"/>
      <c r="AK92" s="59"/>
      <c r="AL92" s="59"/>
      <c r="AM92" s="59"/>
      <c r="AN92" s="59"/>
      <c r="AO92" s="59"/>
      <c r="AP92" s="60"/>
      <c r="AQ92" s="58"/>
      <c r="AR92" s="59"/>
      <c r="AS92" s="59"/>
      <c r="AT92" s="59"/>
      <c r="AU92" s="59"/>
      <c r="AV92" s="59"/>
      <c r="AW92" s="59"/>
      <c r="AX92" s="59"/>
      <c r="AY92" s="59"/>
      <c r="AZ92" s="59"/>
      <c r="BA92" s="59"/>
      <c r="BB92" s="60"/>
      <c r="BC92" s="58"/>
      <c r="BD92" s="59"/>
      <c r="BE92" s="59"/>
      <c r="BF92" s="59"/>
      <c r="BG92" s="59"/>
      <c r="BH92" s="59"/>
      <c r="BI92" s="59"/>
      <c r="BJ92" s="59"/>
      <c r="BK92" s="59"/>
      <c r="BL92" s="59"/>
      <c r="BM92" s="59"/>
      <c r="BN92" s="60"/>
    </row>
    <row r="93" spans="1:66" s="224" customFormat="1" ht="31">
      <c r="A93" s="352"/>
      <c r="B93" s="186" t="s">
        <v>504</v>
      </c>
      <c r="C93" s="186" t="s">
        <v>182</v>
      </c>
      <c r="D93" s="52"/>
      <c r="E93" s="193"/>
      <c r="F93" s="52"/>
      <c r="G93" s="52"/>
      <c r="H93" s="52"/>
      <c r="I93" s="52"/>
      <c r="J93" s="52"/>
      <c r="K93" s="52" t="s">
        <v>1106</v>
      </c>
      <c r="L93" s="52"/>
      <c r="M93" s="52"/>
      <c r="N93" s="52"/>
      <c r="O93" s="52"/>
      <c r="P93" s="52"/>
      <c r="Q93" s="192" t="s">
        <v>861</v>
      </c>
      <c r="R93" s="192" t="s">
        <v>31</v>
      </c>
      <c r="S93" s="52" t="s">
        <v>31</v>
      </c>
      <c r="T93" s="52" t="s">
        <v>24</v>
      </c>
      <c r="U93" s="52"/>
      <c r="V93" s="52"/>
      <c r="W93" s="52"/>
      <c r="X93" s="53"/>
      <c r="Y93" s="58"/>
      <c r="Z93" s="59"/>
      <c r="AA93" s="59"/>
      <c r="AB93" s="59"/>
      <c r="AC93" s="59"/>
      <c r="AD93" s="60"/>
      <c r="AE93" s="58"/>
      <c r="AF93" s="59"/>
      <c r="AG93" s="59"/>
      <c r="AH93" s="59"/>
      <c r="AI93" s="59"/>
      <c r="AJ93" s="59"/>
      <c r="AK93" s="59"/>
      <c r="AL93" s="59"/>
      <c r="AM93" s="59"/>
      <c r="AN93" s="59"/>
      <c r="AO93" s="59"/>
      <c r="AP93" s="60"/>
      <c r="AQ93" s="58"/>
      <c r="AR93" s="59"/>
      <c r="AS93" s="59"/>
      <c r="AT93" s="59"/>
      <c r="AU93" s="59"/>
      <c r="AV93" s="59"/>
      <c r="AW93" s="59"/>
      <c r="AX93" s="59"/>
      <c r="AY93" s="59"/>
      <c r="AZ93" s="59"/>
      <c r="BA93" s="59"/>
      <c r="BB93" s="60"/>
      <c r="BC93" s="58"/>
      <c r="BD93" s="59"/>
      <c r="BE93" s="59"/>
      <c r="BF93" s="59"/>
      <c r="BG93" s="59"/>
      <c r="BH93" s="59"/>
      <c r="BI93" s="59"/>
      <c r="BJ93" s="59"/>
      <c r="BK93" s="59"/>
      <c r="BL93" s="59"/>
      <c r="BM93" s="59"/>
      <c r="BN93" s="60"/>
    </row>
    <row r="94" spans="1:66" s="224" customFormat="1" ht="58.5" customHeight="1">
      <c r="A94" s="352"/>
      <c r="B94" s="186" t="s">
        <v>505</v>
      </c>
      <c r="C94" s="186" t="s">
        <v>540</v>
      </c>
      <c r="D94" s="52" t="s">
        <v>1214</v>
      </c>
      <c r="E94" s="193"/>
      <c r="F94" s="52"/>
      <c r="G94" s="52"/>
      <c r="H94" s="52"/>
      <c r="I94" s="52"/>
      <c r="J94" s="52"/>
      <c r="K94" s="52" t="s">
        <v>1136</v>
      </c>
      <c r="L94" s="52"/>
      <c r="M94" s="52"/>
      <c r="N94" s="52"/>
      <c r="O94" s="52"/>
      <c r="P94" s="52"/>
      <c r="Q94" s="192" t="s">
        <v>859</v>
      </c>
      <c r="R94" s="192" t="s">
        <v>31</v>
      </c>
      <c r="S94" s="52" t="s">
        <v>31</v>
      </c>
      <c r="T94" s="52" t="s">
        <v>22</v>
      </c>
      <c r="U94" s="52"/>
      <c r="V94" s="52"/>
      <c r="W94" s="52"/>
      <c r="X94" s="53"/>
      <c r="Y94" s="58"/>
      <c r="Z94" s="59"/>
      <c r="AA94" s="59"/>
      <c r="AB94" s="59"/>
      <c r="AC94" s="59"/>
      <c r="AD94" s="60"/>
      <c r="AE94" s="58"/>
      <c r="AF94" s="59"/>
      <c r="AG94" s="59"/>
      <c r="AH94" s="59"/>
      <c r="AI94" s="59"/>
      <c r="AJ94" s="59"/>
      <c r="AK94" s="59"/>
      <c r="AL94" s="59"/>
      <c r="AM94" s="59"/>
      <c r="AN94" s="59"/>
      <c r="AO94" s="59"/>
      <c r="AP94" s="60"/>
      <c r="AQ94" s="58"/>
      <c r="AR94" s="59"/>
      <c r="AS94" s="59"/>
      <c r="AT94" s="59"/>
      <c r="AU94" s="59"/>
      <c r="AV94" s="59"/>
      <c r="AW94" s="59"/>
      <c r="AX94" s="59"/>
      <c r="AY94" s="59"/>
      <c r="AZ94" s="59"/>
      <c r="BA94" s="59"/>
      <c r="BB94" s="60"/>
      <c r="BC94" s="58"/>
      <c r="BD94" s="59"/>
      <c r="BE94" s="59"/>
      <c r="BF94" s="59"/>
      <c r="BG94" s="59"/>
      <c r="BH94" s="59"/>
      <c r="BI94" s="59"/>
      <c r="BJ94" s="59"/>
      <c r="BK94" s="59"/>
      <c r="BL94" s="59"/>
      <c r="BM94" s="59"/>
      <c r="BN94" s="60"/>
    </row>
    <row r="95" spans="1:66" s="224" customFormat="1" ht="31">
      <c r="A95" s="352"/>
      <c r="B95" s="186" t="s">
        <v>506</v>
      </c>
      <c r="C95" s="186" t="s">
        <v>868</v>
      </c>
      <c r="D95" s="52"/>
      <c r="E95" s="193" t="s">
        <v>1215</v>
      </c>
      <c r="F95" s="52" t="s">
        <v>1216</v>
      </c>
      <c r="G95" s="52"/>
      <c r="H95" s="52"/>
      <c r="I95" s="52"/>
      <c r="J95" s="52"/>
      <c r="K95" s="52" t="s">
        <v>184</v>
      </c>
      <c r="L95" s="52"/>
      <c r="M95" s="52"/>
      <c r="N95" s="52"/>
      <c r="O95" s="52"/>
      <c r="P95" s="52"/>
      <c r="Q95" s="192" t="s">
        <v>860</v>
      </c>
      <c r="R95" s="192" t="s">
        <v>31</v>
      </c>
      <c r="S95" s="52" t="s">
        <v>31</v>
      </c>
      <c r="T95" s="52" t="s">
        <v>24</v>
      </c>
      <c r="U95" s="52"/>
      <c r="V95" s="226"/>
      <c r="W95" s="226"/>
      <c r="X95" s="227"/>
      <c r="Y95" s="228"/>
      <c r="Z95" s="229"/>
      <c r="AA95" s="229"/>
      <c r="AB95" s="229"/>
      <c r="AC95" s="229"/>
      <c r="AD95" s="230"/>
      <c r="AE95" s="228"/>
      <c r="AF95" s="229"/>
      <c r="AG95" s="229"/>
      <c r="AH95" s="229"/>
      <c r="AI95" s="229"/>
      <c r="AJ95" s="229"/>
      <c r="AK95" s="229"/>
      <c r="AL95" s="229"/>
      <c r="AM95" s="229"/>
      <c r="AN95" s="229"/>
      <c r="AO95" s="229"/>
      <c r="AP95" s="230"/>
      <c r="AQ95" s="228"/>
      <c r="AR95" s="229"/>
      <c r="AS95" s="229"/>
      <c r="AT95" s="229"/>
      <c r="AU95" s="229"/>
      <c r="AV95" s="229"/>
      <c r="AW95" s="229"/>
      <c r="AX95" s="229"/>
      <c r="AY95" s="229"/>
      <c r="AZ95" s="229"/>
      <c r="BA95" s="229"/>
      <c r="BB95" s="230"/>
      <c r="BC95" s="228"/>
      <c r="BD95" s="229"/>
      <c r="BE95" s="229"/>
      <c r="BF95" s="229"/>
      <c r="BG95" s="229"/>
      <c r="BH95" s="229"/>
      <c r="BI95" s="229"/>
      <c r="BJ95" s="229"/>
      <c r="BK95" s="229"/>
      <c r="BL95" s="229"/>
      <c r="BM95" s="229"/>
      <c r="BN95" s="230"/>
    </row>
    <row r="96" spans="1:66" s="224" customFormat="1">
      <c r="A96" s="352"/>
      <c r="B96" s="186" t="s">
        <v>1217</v>
      </c>
      <c r="C96" s="186" t="s">
        <v>1218</v>
      </c>
      <c r="D96" s="52" t="s">
        <v>1219</v>
      </c>
      <c r="E96" s="193" t="s">
        <v>1220</v>
      </c>
      <c r="F96" s="52" t="s">
        <v>1221</v>
      </c>
      <c r="G96" s="52"/>
      <c r="H96" s="52"/>
      <c r="I96" s="52"/>
      <c r="J96" s="52"/>
      <c r="K96" s="52"/>
      <c r="L96" s="52"/>
      <c r="M96" s="52"/>
      <c r="N96" s="52"/>
      <c r="O96" s="52"/>
      <c r="P96" s="52"/>
      <c r="Q96" s="192" t="s">
        <v>859</v>
      </c>
      <c r="R96" s="192" t="s">
        <v>31</v>
      </c>
      <c r="S96" s="52" t="s">
        <v>31</v>
      </c>
      <c r="T96" s="52" t="s">
        <v>24</v>
      </c>
      <c r="U96" s="225"/>
      <c r="V96" s="231"/>
      <c r="W96" s="231"/>
      <c r="X96" s="233"/>
      <c r="Y96" s="239"/>
      <c r="Z96" s="232"/>
      <c r="AA96" s="232"/>
      <c r="AB96" s="232"/>
      <c r="AC96" s="232"/>
      <c r="AD96" s="240"/>
      <c r="AE96" s="239"/>
      <c r="AF96" s="232"/>
      <c r="AG96" s="232"/>
      <c r="AH96" s="232"/>
      <c r="AI96" s="232"/>
      <c r="AJ96" s="232"/>
      <c r="AK96" s="232"/>
      <c r="AL96" s="232"/>
      <c r="AM96" s="232"/>
      <c r="AN96" s="232"/>
      <c r="AO96" s="232"/>
      <c r="AP96" s="240"/>
      <c r="AQ96" s="239"/>
      <c r="AR96" s="232"/>
      <c r="AS96" s="232"/>
      <c r="AT96" s="232"/>
      <c r="AU96" s="232"/>
      <c r="AV96" s="232"/>
      <c r="AW96" s="232"/>
      <c r="AX96" s="232"/>
      <c r="AY96" s="232"/>
      <c r="AZ96" s="232"/>
      <c r="BA96" s="232"/>
      <c r="BB96" s="240"/>
      <c r="BC96" s="239"/>
      <c r="BD96" s="232"/>
      <c r="BE96" s="232"/>
      <c r="BF96" s="232"/>
      <c r="BG96" s="232"/>
      <c r="BH96" s="232"/>
      <c r="BI96" s="232"/>
      <c r="BJ96" s="232"/>
      <c r="BK96" s="232"/>
      <c r="BL96" s="232"/>
      <c r="BM96" s="232"/>
      <c r="BN96" s="240"/>
    </row>
    <row r="97" spans="1:66" s="224" customFormat="1" ht="31">
      <c r="A97" s="352"/>
      <c r="B97" s="186" t="s">
        <v>1222</v>
      </c>
      <c r="C97" s="186" t="s">
        <v>1223</v>
      </c>
      <c r="D97" s="52" t="s">
        <v>1224</v>
      </c>
      <c r="E97" s="193" t="s">
        <v>1225</v>
      </c>
      <c r="F97" s="52" t="s">
        <v>1226</v>
      </c>
      <c r="G97" s="52"/>
      <c r="H97" s="52"/>
      <c r="I97" s="52"/>
      <c r="J97" s="52"/>
      <c r="K97" s="52"/>
      <c r="L97" s="52"/>
      <c r="M97" s="52"/>
      <c r="N97" s="52"/>
      <c r="O97" s="52"/>
      <c r="P97" s="52"/>
      <c r="Q97" s="192" t="s">
        <v>859</v>
      </c>
      <c r="R97" s="192" t="s">
        <v>31</v>
      </c>
      <c r="S97" s="52" t="s">
        <v>31</v>
      </c>
      <c r="T97" s="52" t="s">
        <v>24</v>
      </c>
      <c r="U97" s="225"/>
      <c r="V97" s="231"/>
      <c r="W97" s="231"/>
      <c r="X97" s="233"/>
      <c r="Y97" s="239"/>
      <c r="Z97" s="232"/>
      <c r="AA97" s="232"/>
      <c r="AB97" s="232"/>
      <c r="AC97" s="232"/>
      <c r="AD97" s="240"/>
      <c r="AE97" s="239"/>
      <c r="AF97" s="232"/>
      <c r="AG97" s="232"/>
      <c r="AH97" s="232"/>
      <c r="AI97" s="232"/>
      <c r="AJ97" s="232"/>
      <c r="AK97" s="232"/>
      <c r="AL97" s="232"/>
      <c r="AM97" s="232"/>
      <c r="AN97" s="232"/>
      <c r="AO97" s="232"/>
      <c r="AP97" s="240"/>
      <c r="AQ97" s="239"/>
      <c r="AR97" s="232"/>
      <c r="AS97" s="232"/>
      <c r="AT97" s="232"/>
      <c r="AU97" s="232"/>
      <c r="AV97" s="232"/>
      <c r="AW97" s="232"/>
      <c r="AX97" s="232"/>
      <c r="AY97" s="232"/>
      <c r="AZ97" s="232"/>
      <c r="BA97" s="232"/>
      <c r="BB97" s="240"/>
      <c r="BC97" s="239"/>
      <c r="BD97" s="232"/>
      <c r="BE97" s="232"/>
      <c r="BF97" s="232"/>
      <c r="BG97" s="232"/>
      <c r="BH97" s="232"/>
      <c r="BI97" s="232"/>
      <c r="BJ97" s="232"/>
      <c r="BK97" s="232"/>
      <c r="BL97" s="232"/>
      <c r="BM97" s="232"/>
      <c r="BN97" s="240"/>
    </row>
    <row r="98" spans="1:66" s="224" customFormat="1" ht="31">
      <c r="A98" s="352"/>
      <c r="B98" s="186" t="s">
        <v>1227</v>
      </c>
      <c r="C98" s="186" t="s">
        <v>1272</v>
      </c>
      <c r="D98" s="52" t="s">
        <v>1273</v>
      </c>
      <c r="E98" s="193" t="s">
        <v>1225</v>
      </c>
      <c r="F98" s="52" t="s">
        <v>1228</v>
      </c>
      <c r="G98" s="52"/>
      <c r="H98" s="52"/>
      <c r="I98" s="52"/>
      <c r="J98" s="52"/>
      <c r="K98" s="52"/>
      <c r="L98" s="52"/>
      <c r="M98" s="52"/>
      <c r="N98" s="52"/>
      <c r="O98" s="52"/>
      <c r="P98" s="52"/>
      <c r="Q98" s="192" t="s">
        <v>861</v>
      </c>
      <c r="R98" s="192" t="s">
        <v>31</v>
      </c>
      <c r="S98" s="52" t="s">
        <v>31</v>
      </c>
      <c r="T98" s="52" t="s">
        <v>23</v>
      </c>
      <c r="U98" s="225"/>
      <c r="V98" s="231"/>
      <c r="W98" s="231"/>
      <c r="X98" s="233"/>
      <c r="Y98" s="239"/>
      <c r="Z98" s="232"/>
      <c r="AA98" s="232"/>
      <c r="AB98" s="232"/>
      <c r="AC98" s="232"/>
      <c r="AD98" s="240"/>
      <c r="AE98" s="239"/>
      <c r="AF98" s="232"/>
      <c r="AG98" s="232"/>
      <c r="AH98" s="232"/>
      <c r="AI98" s="232"/>
      <c r="AJ98" s="232"/>
      <c r="AK98" s="232"/>
      <c r="AL98" s="232"/>
      <c r="AM98" s="232"/>
      <c r="AN98" s="232"/>
      <c r="AO98" s="232"/>
      <c r="AP98" s="240"/>
      <c r="AQ98" s="239"/>
      <c r="AR98" s="232"/>
      <c r="AS98" s="232"/>
      <c r="AT98" s="232"/>
      <c r="AU98" s="232"/>
      <c r="AV98" s="232"/>
      <c r="AW98" s="232"/>
      <c r="AX98" s="232"/>
      <c r="AY98" s="232"/>
      <c r="AZ98" s="232"/>
      <c r="BA98" s="232"/>
      <c r="BB98" s="240"/>
      <c r="BC98" s="239"/>
      <c r="BD98" s="232"/>
      <c r="BE98" s="232"/>
      <c r="BF98" s="232"/>
      <c r="BG98" s="232"/>
      <c r="BH98" s="232"/>
      <c r="BI98" s="232"/>
      <c r="BJ98" s="232"/>
      <c r="BK98" s="232"/>
      <c r="BL98" s="232"/>
      <c r="BM98" s="232"/>
      <c r="BN98" s="240"/>
    </row>
    <row r="99" spans="1:66" s="224" customFormat="1" ht="31">
      <c r="A99" s="352"/>
      <c r="B99" s="186" t="s">
        <v>1229</v>
      </c>
      <c r="C99" s="186" t="s">
        <v>1230</v>
      </c>
      <c r="D99" s="52" t="s">
        <v>1231</v>
      </c>
      <c r="E99" s="193" t="s">
        <v>1232</v>
      </c>
      <c r="F99" s="52" t="s">
        <v>1233</v>
      </c>
      <c r="G99" s="52"/>
      <c r="H99" s="52"/>
      <c r="I99" s="52"/>
      <c r="J99" s="52"/>
      <c r="K99" s="52"/>
      <c r="L99" s="52"/>
      <c r="M99" s="52"/>
      <c r="N99" s="52"/>
      <c r="O99" s="52"/>
      <c r="P99" s="52"/>
      <c r="Q99" s="192" t="s">
        <v>862</v>
      </c>
      <c r="R99" s="192" t="s">
        <v>31</v>
      </c>
      <c r="S99" s="52" t="s">
        <v>31</v>
      </c>
      <c r="T99" s="52" t="s">
        <v>24</v>
      </c>
      <c r="U99" s="225"/>
      <c r="V99" s="231"/>
      <c r="W99" s="231"/>
      <c r="X99" s="233"/>
      <c r="Y99" s="239"/>
      <c r="Z99" s="232"/>
      <c r="AA99" s="232"/>
      <c r="AB99" s="232"/>
      <c r="AC99" s="232"/>
      <c r="AD99" s="240"/>
      <c r="AE99" s="239"/>
      <c r="AF99" s="232"/>
      <c r="AG99" s="232"/>
      <c r="AH99" s="232"/>
      <c r="AI99" s="232"/>
      <c r="AJ99" s="232"/>
      <c r="AK99" s="232"/>
      <c r="AL99" s="232"/>
      <c r="AM99" s="232"/>
      <c r="AN99" s="232"/>
      <c r="AO99" s="232"/>
      <c r="AP99" s="240"/>
      <c r="AQ99" s="239"/>
      <c r="AR99" s="232"/>
      <c r="AS99" s="232"/>
      <c r="AT99" s="232"/>
      <c r="AU99" s="232"/>
      <c r="AV99" s="232"/>
      <c r="AW99" s="232"/>
      <c r="AX99" s="232"/>
      <c r="AY99" s="232"/>
      <c r="AZ99" s="232"/>
      <c r="BA99" s="232"/>
      <c r="BB99" s="240"/>
      <c r="BC99" s="239"/>
      <c r="BD99" s="232"/>
      <c r="BE99" s="232"/>
      <c r="BF99" s="232"/>
      <c r="BG99" s="232"/>
      <c r="BH99" s="232"/>
      <c r="BI99" s="232"/>
      <c r="BJ99" s="232"/>
      <c r="BK99" s="232"/>
      <c r="BL99" s="232"/>
      <c r="BM99" s="232"/>
      <c r="BN99" s="240"/>
    </row>
    <row r="100" spans="1:66" s="224" customFormat="1" ht="31">
      <c r="A100" s="352"/>
      <c r="B100" s="186" t="s">
        <v>1234</v>
      </c>
      <c r="C100" s="186" t="s">
        <v>1235</v>
      </c>
      <c r="D100" s="52" t="s">
        <v>1274</v>
      </c>
      <c r="E100" s="193" t="s">
        <v>1236</v>
      </c>
      <c r="F100" s="52" t="s">
        <v>1237</v>
      </c>
      <c r="G100" s="52"/>
      <c r="H100" s="52"/>
      <c r="I100" s="52"/>
      <c r="J100" s="52"/>
      <c r="K100" s="52"/>
      <c r="L100" s="52"/>
      <c r="M100" s="52"/>
      <c r="N100" s="52"/>
      <c r="O100" s="52"/>
      <c r="P100" s="52"/>
      <c r="Q100" s="192" t="s">
        <v>862</v>
      </c>
      <c r="R100" s="192" t="s">
        <v>31</v>
      </c>
      <c r="S100" s="52" t="s">
        <v>31</v>
      </c>
      <c r="T100" s="52" t="s">
        <v>23</v>
      </c>
      <c r="U100" s="225"/>
      <c r="V100" s="231"/>
      <c r="W100" s="231"/>
      <c r="X100" s="233"/>
      <c r="Y100" s="239"/>
      <c r="Z100" s="232"/>
      <c r="AA100" s="232"/>
      <c r="AB100" s="232"/>
      <c r="AC100" s="232"/>
      <c r="AD100" s="240"/>
      <c r="AE100" s="239"/>
      <c r="AF100" s="232"/>
      <c r="AG100" s="232"/>
      <c r="AH100" s="232"/>
      <c r="AI100" s="232"/>
      <c r="AJ100" s="232"/>
      <c r="AK100" s="232"/>
      <c r="AL100" s="232"/>
      <c r="AM100" s="232"/>
      <c r="AN100" s="232"/>
      <c r="AO100" s="232"/>
      <c r="AP100" s="240"/>
      <c r="AQ100" s="239"/>
      <c r="AR100" s="232"/>
      <c r="AS100" s="232"/>
      <c r="AT100" s="232"/>
      <c r="AU100" s="232"/>
      <c r="AV100" s="232"/>
      <c r="AW100" s="232"/>
      <c r="AX100" s="232"/>
      <c r="AY100" s="232"/>
      <c r="AZ100" s="232"/>
      <c r="BA100" s="232"/>
      <c r="BB100" s="240"/>
      <c r="BC100" s="239"/>
      <c r="BD100" s="232"/>
      <c r="BE100" s="232"/>
      <c r="BF100" s="232"/>
      <c r="BG100" s="232"/>
      <c r="BH100" s="232"/>
      <c r="BI100" s="232"/>
      <c r="BJ100" s="232"/>
      <c r="BK100" s="232"/>
      <c r="BL100" s="232"/>
      <c r="BM100" s="232"/>
      <c r="BN100" s="240"/>
    </row>
    <row r="101" spans="1:66" s="224" customFormat="1" ht="46.5">
      <c r="A101" s="352"/>
      <c r="B101" s="186" t="s">
        <v>1238</v>
      </c>
      <c r="C101" s="186" t="s">
        <v>1239</v>
      </c>
      <c r="D101" s="52" t="s">
        <v>1275</v>
      </c>
      <c r="E101" s="193" t="s">
        <v>1220</v>
      </c>
      <c r="F101" s="52" t="s">
        <v>1240</v>
      </c>
      <c r="G101" s="52"/>
      <c r="H101" s="52"/>
      <c r="I101" s="52"/>
      <c r="J101" s="52"/>
      <c r="K101" s="52"/>
      <c r="L101" s="52"/>
      <c r="M101" s="52"/>
      <c r="N101" s="52"/>
      <c r="O101" s="52"/>
      <c r="P101" s="52"/>
      <c r="Q101" s="192" t="s">
        <v>862</v>
      </c>
      <c r="R101" s="192" t="s">
        <v>31</v>
      </c>
      <c r="S101" s="52" t="s">
        <v>31</v>
      </c>
      <c r="T101" s="52" t="s">
        <v>22</v>
      </c>
      <c r="U101" s="225"/>
      <c r="V101" s="231"/>
      <c r="W101" s="231"/>
      <c r="X101" s="233"/>
      <c r="Y101" s="239"/>
      <c r="Z101" s="232"/>
      <c r="AA101" s="232"/>
      <c r="AB101" s="232"/>
      <c r="AC101" s="232"/>
      <c r="AD101" s="240"/>
      <c r="AE101" s="239"/>
      <c r="AF101" s="232"/>
      <c r="AG101" s="232"/>
      <c r="AH101" s="232"/>
      <c r="AI101" s="232"/>
      <c r="AJ101" s="232"/>
      <c r="AK101" s="232"/>
      <c r="AL101" s="232"/>
      <c r="AM101" s="232"/>
      <c r="AN101" s="232"/>
      <c r="AO101" s="232"/>
      <c r="AP101" s="240"/>
      <c r="AQ101" s="239"/>
      <c r="AR101" s="232"/>
      <c r="AS101" s="232"/>
      <c r="AT101" s="232"/>
      <c r="AU101" s="232"/>
      <c r="AV101" s="232"/>
      <c r="AW101" s="232"/>
      <c r="AX101" s="232"/>
      <c r="AY101" s="232"/>
      <c r="AZ101" s="232"/>
      <c r="BA101" s="232"/>
      <c r="BB101" s="240"/>
      <c r="BC101" s="239"/>
      <c r="BD101" s="232"/>
      <c r="BE101" s="232"/>
      <c r="BF101" s="232"/>
      <c r="BG101" s="232"/>
      <c r="BH101" s="232"/>
      <c r="BI101" s="232"/>
      <c r="BJ101" s="232"/>
      <c r="BK101" s="232"/>
      <c r="BL101" s="232"/>
      <c r="BM101" s="232"/>
      <c r="BN101" s="240"/>
    </row>
    <row r="102" spans="1:66" s="224" customFormat="1" ht="46.5">
      <c r="A102" s="352"/>
      <c r="B102" s="186" t="s">
        <v>1241</v>
      </c>
      <c r="C102" s="186" t="s">
        <v>1276</v>
      </c>
      <c r="D102" s="52" t="s">
        <v>1242</v>
      </c>
      <c r="E102" s="193" t="s">
        <v>1220</v>
      </c>
      <c r="F102" s="52"/>
      <c r="G102" s="52"/>
      <c r="H102" s="52"/>
      <c r="I102" s="52"/>
      <c r="J102" s="52"/>
      <c r="K102" s="52"/>
      <c r="L102" s="52"/>
      <c r="M102" s="52"/>
      <c r="N102" s="52"/>
      <c r="O102" s="52"/>
      <c r="P102" s="52"/>
      <c r="Q102" s="192" t="s">
        <v>860</v>
      </c>
      <c r="R102" s="192" t="s">
        <v>31</v>
      </c>
      <c r="S102" s="52" t="s">
        <v>31</v>
      </c>
      <c r="T102" s="52" t="s">
        <v>22</v>
      </c>
      <c r="U102" s="225"/>
      <c r="V102" s="231"/>
      <c r="W102" s="231"/>
      <c r="X102" s="233"/>
      <c r="Y102" s="239"/>
      <c r="Z102" s="232"/>
      <c r="AA102" s="232"/>
      <c r="AB102" s="232"/>
      <c r="AC102" s="232"/>
      <c r="AD102" s="240"/>
      <c r="AE102" s="239"/>
      <c r="AF102" s="232"/>
      <c r="AG102" s="232"/>
      <c r="AH102" s="232"/>
      <c r="AI102" s="232"/>
      <c r="AJ102" s="232"/>
      <c r="AK102" s="232"/>
      <c r="AL102" s="232"/>
      <c r="AM102" s="232"/>
      <c r="AN102" s="232"/>
      <c r="AO102" s="232"/>
      <c r="AP102" s="240"/>
      <c r="AQ102" s="239"/>
      <c r="AR102" s="232"/>
      <c r="AS102" s="232"/>
      <c r="AT102" s="232"/>
      <c r="AU102" s="232"/>
      <c r="AV102" s="232"/>
      <c r="AW102" s="232"/>
      <c r="AX102" s="232"/>
      <c r="AY102" s="232"/>
      <c r="AZ102" s="232"/>
      <c r="BA102" s="232"/>
      <c r="BB102" s="240"/>
      <c r="BC102" s="239"/>
      <c r="BD102" s="232"/>
      <c r="BE102" s="232"/>
      <c r="BF102" s="232"/>
      <c r="BG102" s="232"/>
      <c r="BH102" s="232"/>
      <c r="BI102" s="232"/>
      <c r="BJ102" s="232"/>
      <c r="BK102" s="232"/>
      <c r="BL102" s="232"/>
      <c r="BM102" s="232"/>
      <c r="BN102" s="240"/>
    </row>
    <row r="103" spans="1:66" s="224" customFormat="1" ht="31">
      <c r="A103" s="352"/>
      <c r="B103" s="186" t="s">
        <v>1243</v>
      </c>
      <c r="C103" s="186" t="s">
        <v>1277</v>
      </c>
      <c r="D103" s="52" t="s">
        <v>1244</v>
      </c>
      <c r="E103" s="193" t="s">
        <v>1245</v>
      </c>
      <c r="F103" s="52" t="s">
        <v>1246</v>
      </c>
      <c r="G103" s="52">
        <v>8</v>
      </c>
      <c r="H103" s="52">
        <v>8</v>
      </c>
      <c r="I103" s="52">
        <v>7</v>
      </c>
      <c r="J103" s="52" t="s">
        <v>1247</v>
      </c>
      <c r="K103" s="52"/>
      <c r="L103" s="52"/>
      <c r="M103" s="52"/>
      <c r="N103" s="52"/>
      <c r="O103" s="52"/>
      <c r="P103" s="52"/>
      <c r="Q103" s="192" t="s">
        <v>861</v>
      </c>
      <c r="R103" s="192" t="s">
        <v>31</v>
      </c>
      <c r="S103" s="52" t="s">
        <v>31</v>
      </c>
      <c r="T103" s="52" t="s">
        <v>24</v>
      </c>
      <c r="U103" s="225"/>
      <c r="V103" s="231"/>
      <c r="W103" s="231"/>
      <c r="X103" s="233"/>
      <c r="Y103" s="239"/>
      <c r="Z103" s="232"/>
      <c r="AA103" s="232"/>
      <c r="AB103" s="232"/>
      <c r="AC103" s="232"/>
      <c r="AD103" s="240"/>
      <c r="AE103" s="239"/>
      <c r="AF103" s="232"/>
      <c r="AG103" s="232"/>
      <c r="AH103" s="232"/>
      <c r="AI103" s="232"/>
      <c r="AJ103" s="232"/>
      <c r="AK103" s="232"/>
      <c r="AL103" s="232"/>
      <c r="AM103" s="232"/>
      <c r="AN103" s="232"/>
      <c r="AO103" s="232"/>
      <c r="AP103" s="240"/>
      <c r="AQ103" s="239"/>
      <c r="AR103" s="232"/>
      <c r="AS103" s="232"/>
      <c r="AT103" s="232"/>
      <c r="AU103" s="232"/>
      <c r="AV103" s="232"/>
      <c r="AW103" s="232"/>
      <c r="AX103" s="232"/>
      <c r="AY103" s="232"/>
      <c r="AZ103" s="232"/>
      <c r="BA103" s="232"/>
      <c r="BB103" s="240"/>
      <c r="BC103" s="239"/>
      <c r="BD103" s="232"/>
      <c r="BE103" s="232"/>
      <c r="BF103" s="232"/>
      <c r="BG103" s="232"/>
      <c r="BH103" s="232"/>
      <c r="BI103" s="232"/>
      <c r="BJ103" s="232"/>
      <c r="BK103" s="232"/>
      <c r="BL103" s="232"/>
      <c r="BM103" s="232"/>
      <c r="BN103" s="240"/>
    </row>
    <row r="104" spans="1:66" s="224" customFormat="1" ht="31">
      <c r="A104" s="352"/>
      <c r="B104" s="186" t="s">
        <v>1248</v>
      </c>
      <c r="C104" s="186" t="s">
        <v>1249</v>
      </c>
      <c r="D104" s="52" t="s">
        <v>1250</v>
      </c>
      <c r="E104" s="193" t="s">
        <v>1245</v>
      </c>
      <c r="F104" s="52" t="s">
        <v>1251</v>
      </c>
      <c r="G104" s="52">
        <v>750</v>
      </c>
      <c r="H104" s="52">
        <v>650</v>
      </c>
      <c r="I104" s="52">
        <v>500</v>
      </c>
      <c r="J104" s="52" t="s">
        <v>1252</v>
      </c>
      <c r="K104" s="52"/>
      <c r="L104" s="52"/>
      <c r="M104" s="52"/>
      <c r="N104" s="52"/>
      <c r="O104" s="52"/>
      <c r="P104" s="52"/>
      <c r="Q104" s="192" t="s">
        <v>861</v>
      </c>
      <c r="R104" s="192" t="s">
        <v>31</v>
      </c>
      <c r="S104" s="52" t="s">
        <v>31</v>
      </c>
      <c r="T104" s="52" t="s">
        <v>24</v>
      </c>
      <c r="U104" s="225"/>
      <c r="V104" s="231"/>
      <c r="W104" s="231"/>
      <c r="X104" s="233"/>
      <c r="Y104" s="239"/>
      <c r="Z104" s="232"/>
      <c r="AA104" s="232"/>
      <c r="AB104" s="232"/>
      <c r="AC104" s="232"/>
      <c r="AD104" s="240"/>
      <c r="AE104" s="239"/>
      <c r="AF104" s="232"/>
      <c r="AG104" s="232"/>
      <c r="AH104" s="232"/>
      <c r="AI104" s="232"/>
      <c r="AJ104" s="232"/>
      <c r="AK104" s="232"/>
      <c r="AL104" s="232"/>
      <c r="AM104" s="232"/>
      <c r="AN104" s="232"/>
      <c r="AO104" s="232"/>
      <c r="AP104" s="240"/>
      <c r="AQ104" s="239"/>
      <c r="AR104" s="232"/>
      <c r="AS104" s="232"/>
      <c r="AT104" s="232"/>
      <c r="AU104" s="232"/>
      <c r="AV104" s="232"/>
      <c r="AW104" s="232"/>
      <c r="AX104" s="232"/>
      <c r="AY104" s="232"/>
      <c r="AZ104" s="232"/>
      <c r="BA104" s="232"/>
      <c r="BB104" s="240"/>
      <c r="BC104" s="239"/>
      <c r="BD104" s="232"/>
      <c r="BE104" s="232"/>
      <c r="BF104" s="232"/>
      <c r="BG104" s="232"/>
      <c r="BH104" s="232"/>
      <c r="BI104" s="232"/>
      <c r="BJ104" s="232"/>
      <c r="BK104" s="232"/>
      <c r="BL104" s="232"/>
      <c r="BM104" s="232"/>
      <c r="BN104" s="240"/>
    </row>
    <row r="105" spans="1:66" s="224" customFormat="1" ht="31">
      <c r="A105" s="352"/>
      <c r="B105" s="186" t="s">
        <v>1253</v>
      </c>
      <c r="C105" s="186"/>
      <c r="D105" s="52"/>
      <c r="E105" s="193"/>
      <c r="F105" s="52"/>
      <c r="G105" s="52"/>
      <c r="H105" s="52"/>
      <c r="I105" s="52"/>
      <c r="J105" s="52"/>
      <c r="K105" s="52"/>
      <c r="L105" s="52"/>
      <c r="M105" s="52"/>
      <c r="N105" s="52"/>
      <c r="O105" s="52"/>
      <c r="P105" s="52"/>
      <c r="Q105" s="192" t="s">
        <v>861</v>
      </c>
      <c r="R105" s="192" t="s">
        <v>31</v>
      </c>
      <c r="S105" s="52" t="s">
        <v>31</v>
      </c>
      <c r="T105" s="52" t="s">
        <v>24</v>
      </c>
      <c r="U105" s="225"/>
      <c r="V105" s="231"/>
      <c r="W105" s="231"/>
      <c r="X105" s="233"/>
      <c r="Y105" s="239"/>
      <c r="Z105" s="232"/>
      <c r="AA105" s="232"/>
      <c r="AB105" s="232"/>
      <c r="AC105" s="232"/>
      <c r="AD105" s="240"/>
      <c r="AE105" s="239"/>
      <c r="AF105" s="232"/>
      <c r="AG105" s="232"/>
      <c r="AH105" s="232"/>
      <c r="AI105" s="232"/>
      <c r="AJ105" s="232"/>
      <c r="AK105" s="232"/>
      <c r="AL105" s="232"/>
      <c r="AM105" s="232"/>
      <c r="AN105" s="232"/>
      <c r="AO105" s="232"/>
      <c r="AP105" s="240"/>
      <c r="AQ105" s="239"/>
      <c r="AR105" s="232"/>
      <c r="AS105" s="232"/>
      <c r="AT105" s="232"/>
      <c r="AU105" s="232"/>
      <c r="AV105" s="232"/>
      <c r="AW105" s="232"/>
      <c r="AX105" s="232"/>
      <c r="AY105" s="232"/>
      <c r="AZ105" s="232"/>
      <c r="BA105" s="232"/>
      <c r="BB105" s="240"/>
      <c r="BC105" s="239"/>
      <c r="BD105" s="232"/>
      <c r="BE105" s="232"/>
      <c r="BF105" s="232"/>
      <c r="BG105" s="232"/>
      <c r="BH105" s="232"/>
      <c r="BI105" s="232"/>
      <c r="BJ105" s="232"/>
      <c r="BK105" s="232"/>
      <c r="BL105" s="232"/>
      <c r="BM105" s="232"/>
      <c r="BN105" s="240"/>
    </row>
    <row r="106" spans="1:66" s="224" customFormat="1" ht="31">
      <c r="A106" s="352"/>
      <c r="B106" s="186" t="s">
        <v>1254</v>
      </c>
      <c r="C106" s="186"/>
      <c r="D106" s="52"/>
      <c r="E106" s="193"/>
      <c r="F106" s="52"/>
      <c r="G106" s="52"/>
      <c r="H106" s="52"/>
      <c r="I106" s="52"/>
      <c r="J106" s="52"/>
      <c r="K106" s="52"/>
      <c r="L106" s="52"/>
      <c r="M106" s="52"/>
      <c r="N106" s="52"/>
      <c r="O106" s="52"/>
      <c r="P106" s="52"/>
      <c r="Q106" s="192" t="s">
        <v>861</v>
      </c>
      <c r="R106" s="192" t="s">
        <v>31</v>
      </c>
      <c r="S106" s="52" t="s">
        <v>31</v>
      </c>
      <c r="T106" s="52" t="s">
        <v>24</v>
      </c>
      <c r="U106" s="225"/>
      <c r="V106" s="231"/>
      <c r="W106" s="231"/>
      <c r="X106" s="233"/>
      <c r="Y106" s="239"/>
      <c r="Z106" s="232"/>
      <c r="AA106" s="232"/>
      <c r="AB106" s="232"/>
      <c r="AC106" s="232"/>
      <c r="AD106" s="240"/>
      <c r="AE106" s="239"/>
      <c r="AF106" s="232"/>
      <c r="AG106" s="232"/>
      <c r="AH106" s="232"/>
      <c r="AI106" s="232"/>
      <c r="AJ106" s="232"/>
      <c r="AK106" s="232"/>
      <c r="AL106" s="232"/>
      <c r="AM106" s="232"/>
      <c r="AN106" s="232"/>
      <c r="AO106" s="232"/>
      <c r="AP106" s="240"/>
      <c r="AQ106" s="239"/>
      <c r="AR106" s="232"/>
      <c r="AS106" s="232"/>
      <c r="AT106" s="232"/>
      <c r="AU106" s="232"/>
      <c r="AV106" s="232"/>
      <c r="AW106" s="232"/>
      <c r="AX106" s="232"/>
      <c r="AY106" s="232"/>
      <c r="AZ106" s="232"/>
      <c r="BA106" s="232"/>
      <c r="BB106" s="240"/>
      <c r="BC106" s="239"/>
      <c r="BD106" s="232"/>
      <c r="BE106" s="232"/>
      <c r="BF106" s="232"/>
      <c r="BG106" s="232"/>
      <c r="BH106" s="232"/>
      <c r="BI106" s="232"/>
      <c r="BJ106" s="232"/>
      <c r="BK106" s="232"/>
      <c r="BL106" s="232"/>
      <c r="BM106" s="232"/>
      <c r="BN106" s="240"/>
    </row>
    <row r="107" spans="1:66" s="224" customFormat="1" ht="31">
      <c r="A107" s="352"/>
      <c r="B107" s="186" t="s">
        <v>1255</v>
      </c>
      <c r="C107" s="186"/>
      <c r="D107" s="52"/>
      <c r="E107" s="193"/>
      <c r="F107" s="52"/>
      <c r="G107" s="52"/>
      <c r="H107" s="52"/>
      <c r="I107" s="52"/>
      <c r="J107" s="52"/>
      <c r="K107" s="52"/>
      <c r="L107" s="52"/>
      <c r="M107" s="52"/>
      <c r="N107" s="52"/>
      <c r="O107" s="52"/>
      <c r="P107" s="52"/>
      <c r="Q107" s="192" t="s">
        <v>861</v>
      </c>
      <c r="R107" s="192" t="s">
        <v>31</v>
      </c>
      <c r="S107" s="52" t="s">
        <v>31</v>
      </c>
      <c r="T107" s="52" t="s">
        <v>24</v>
      </c>
      <c r="U107" s="225"/>
      <c r="V107" s="231"/>
      <c r="W107" s="231"/>
      <c r="X107" s="233"/>
      <c r="Y107" s="239"/>
      <c r="Z107" s="232"/>
      <c r="AA107" s="232"/>
      <c r="AB107" s="232"/>
      <c r="AC107" s="232"/>
      <c r="AD107" s="240"/>
      <c r="AE107" s="239"/>
      <c r="AF107" s="232"/>
      <c r="AG107" s="232"/>
      <c r="AH107" s="232"/>
      <c r="AI107" s="232"/>
      <c r="AJ107" s="232"/>
      <c r="AK107" s="232"/>
      <c r="AL107" s="232"/>
      <c r="AM107" s="232"/>
      <c r="AN107" s="232"/>
      <c r="AO107" s="232"/>
      <c r="AP107" s="240"/>
      <c r="AQ107" s="239"/>
      <c r="AR107" s="232"/>
      <c r="AS107" s="232"/>
      <c r="AT107" s="232"/>
      <c r="AU107" s="232"/>
      <c r="AV107" s="232"/>
      <c r="AW107" s="232"/>
      <c r="AX107" s="232"/>
      <c r="AY107" s="232"/>
      <c r="AZ107" s="232"/>
      <c r="BA107" s="232"/>
      <c r="BB107" s="240"/>
      <c r="BC107" s="239"/>
      <c r="BD107" s="232"/>
      <c r="BE107" s="232"/>
      <c r="BF107" s="232"/>
      <c r="BG107" s="232"/>
      <c r="BH107" s="232"/>
      <c r="BI107" s="232"/>
      <c r="BJ107" s="232"/>
      <c r="BK107" s="232"/>
      <c r="BL107" s="232"/>
      <c r="BM107" s="232"/>
      <c r="BN107" s="240"/>
    </row>
    <row r="108" spans="1:66" s="224" customFormat="1" ht="31">
      <c r="A108" s="352"/>
      <c r="B108" s="186" t="s">
        <v>1256</v>
      </c>
      <c r="C108" s="186"/>
      <c r="D108" s="52"/>
      <c r="E108" s="193"/>
      <c r="F108" s="52"/>
      <c r="G108" s="52"/>
      <c r="H108" s="52"/>
      <c r="I108" s="52"/>
      <c r="J108" s="52"/>
      <c r="K108" s="52"/>
      <c r="L108" s="52"/>
      <c r="M108" s="52"/>
      <c r="N108" s="52"/>
      <c r="O108" s="52"/>
      <c r="P108" s="52"/>
      <c r="Q108" s="192" t="s">
        <v>862</v>
      </c>
      <c r="R108" s="192" t="s">
        <v>31</v>
      </c>
      <c r="S108" s="52" t="s">
        <v>31</v>
      </c>
      <c r="T108" s="52" t="s">
        <v>22</v>
      </c>
      <c r="U108" s="225"/>
      <c r="V108" s="231"/>
      <c r="W108" s="231"/>
      <c r="X108" s="233"/>
      <c r="Y108" s="239"/>
      <c r="Z108" s="232"/>
      <c r="AA108" s="232"/>
      <c r="AB108" s="232"/>
      <c r="AC108" s="232"/>
      <c r="AD108" s="240"/>
      <c r="AE108" s="239"/>
      <c r="AF108" s="232"/>
      <c r="AG108" s="232"/>
      <c r="AH108" s="232"/>
      <c r="AI108" s="232"/>
      <c r="AJ108" s="232"/>
      <c r="AK108" s="232"/>
      <c r="AL108" s="232"/>
      <c r="AM108" s="232"/>
      <c r="AN108" s="232"/>
      <c r="AO108" s="232"/>
      <c r="AP108" s="240"/>
      <c r="AQ108" s="239"/>
      <c r="AR108" s="232"/>
      <c r="AS108" s="232"/>
      <c r="AT108" s="232"/>
      <c r="AU108" s="232"/>
      <c r="AV108" s="232"/>
      <c r="AW108" s="232"/>
      <c r="AX108" s="232"/>
      <c r="AY108" s="232"/>
      <c r="AZ108" s="232"/>
      <c r="BA108" s="232"/>
      <c r="BB108" s="240"/>
      <c r="BC108" s="239"/>
      <c r="BD108" s="232"/>
      <c r="BE108" s="232"/>
      <c r="BF108" s="232"/>
      <c r="BG108" s="232"/>
      <c r="BH108" s="232"/>
      <c r="BI108" s="232"/>
      <c r="BJ108" s="232"/>
      <c r="BK108" s="232"/>
      <c r="BL108" s="232"/>
      <c r="BM108" s="232"/>
      <c r="BN108" s="240"/>
    </row>
    <row r="109" spans="1:66" s="224" customFormat="1" ht="62">
      <c r="A109" s="352"/>
      <c r="B109" s="186" t="s">
        <v>1257</v>
      </c>
      <c r="C109" s="186" t="s">
        <v>1278</v>
      </c>
      <c r="D109" s="52" t="s">
        <v>1279</v>
      </c>
      <c r="E109" s="193" t="s">
        <v>1258</v>
      </c>
      <c r="F109" s="52"/>
      <c r="G109" s="52"/>
      <c r="H109" s="52"/>
      <c r="I109" s="52"/>
      <c r="J109" s="52"/>
      <c r="K109" s="52"/>
      <c r="L109" s="52"/>
      <c r="M109" s="52"/>
      <c r="N109" s="52"/>
      <c r="O109" s="52"/>
      <c r="P109" s="52"/>
      <c r="Q109" s="192" t="s">
        <v>862</v>
      </c>
      <c r="R109" s="192" t="s">
        <v>31</v>
      </c>
      <c r="S109" s="52" t="s">
        <v>31</v>
      </c>
      <c r="T109" s="52" t="s">
        <v>24</v>
      </c>
      <c r="U109" s="225"/>
      <c r="V109" s="231"/>
      <c r="W109" s="231"/>
      <c r="X109" s="233"/>
      <c r="Y109" s="239"/>
      <c r="Z109" s="232"/>
      <c r="AA109" s="232"/>
      <c r="AB109" s="232"/>
      <c r="AC109" s="232"/>
      <c r="AD109" s="240"/>
      <c r="AE109" s="239"/>
      <c r="AF109" s="232"/>
      <c r="AG109" s="232"/>
      <c r="AH109" s="232"/>
      <c r="AI109" s="232"/>
      <c r="AJ109" s="232"/>
      <c r="AK109" s="232"/>
      <c r="AL109" s="232"/>
      <c r="AM109" s="232"/>
      <c r="AN109" s="232"/>
      <c r="AO109" s="232"/>
      <c r="AP109" s="240"/>
      <c r="AQ109" s="239"/>
      <c r="AR109" s="232"/>
      <c r="AS109" s="232"/>
      <c r="AT109" s="232"/>
      <c r="AU109" s="232"/>
      <c r="AV109" s="232"/>
      <c r="AW109" s="232"/>
      <c r="AX109" s="232"/>
      <c r="AY109" s="232"/>
      <c r="AZ109" s="232"/>
      <c r="BA109" s="232"/>
      <c r="BB109" s="240"/>
      <c r="BC109" s="239"/>
      <c r="BD109" s="232"/>
      <c r="BE109" s="232"/>
      <c r="BF109" s="232"/>
      <c r="BG109" s="232"/>
      <c r="BH109" s="232"/>
      <c r="BI109" s="232"/>
      <c r="BJ109" s="232"/>
      <c r="BK109" s="232"/>
      <c r="BL109" s="232"/>
      <c r="BM109" s="232"/>
      <c r="BN109" s="240"/>
    </row>
    <row r="110" spans="1:66" s="224" customFormat="1" ht="31">
      <c r="A110" s="352"/>
      <c r="B110" s="186" t="s">
        <v>1259</v>
      </c>
      <c r="C110" s="186" t="s">
        <v>1280</v>
      </c>
      <c r="D110" s="52" t="s">
        <v>1260</v>
      </c>
      <c r="E110" s="193" t="s">
        <v>1261</v>
      </c>
      <c r="F110" s="52"/>
      <c r="G110" s="52"/>
      <c r="H110" s="52"/>
      <c r="I110" s="52"/>
      <c r="J110" s="52"/>
      <c r="K110" s="52"/>
      <c r="L110" s="52"/>
      <c r="M110" s="52"/>
      <c r="N110" s="52"/>
      <c r="O110" s="52"/>
      <c r="P110" s="52"/>
      <c r="Q110" s="192" t="s">
        <v>861</v>
      </c>
      <c r="R110" s="192" t="s">
        <v>31</v>
      </c>
      <c r="S110" s="52" t="s">
        <v>31</v>
      </c>
      <c r="T110" s="52" t="s">
        <v>23</v>
      </c>
      <c r="U110" s="225"/>
      <c r="V110" s="231"/>
      <c r="W110" s="231"/>
      <c r="X110" s="233"/>
      <c r="Y110" s="239"/>
      <c r="Z110" s="232"/>
      <c r="AA110" s="232"/>
      <c r="AB110" s="232"/>
      <c r="AC110" s="232"/>
      <c r="AD110" s="240"/>
      <c r="AE110" s="239"/>
      <c r="AF110" s="232"/>
      <c r="AG110" s="232"/>
      <c r="AH110" s="232"/>
      <c r="AI110" s="232"/>
      <c r="AJ110" s="232"/>
      <c r="AK110" s="232"/>
      <c r="AL110" s="232"/>
      <c r="AM110" s="232"/>
      <c r="AN110" s="232"/>
      <c r="AO110" s="232"/>
      <c r="AP110" s="240"/>
      <c r="AQ110" s="239"/>
      <c r="AR110" s="232"/>
      <c r="AS110" s="232"/>
      <c r="AT110" s="232"/>
      <c r="AU110" s="232"/>
      <c r="AV110" s="232"/>
      <c r="AW110" s="232"/>
      <c r="AX110" s="232"/>
      <c r="AY110" s="232"/>
      <c r="AZ110" s="232"/>
      <c r="BA110" s="232"/>
      <c r="BB110" s="240"/>
      <c r="BC110" s="239"/>
      <c r="BD110" s="232"/>
      <c r="BE110" s="232"/>
      <c r="BF110" s="232"/>
      <c r="BG110" s="232"/>
      <c r="BH110" s="232"/>
      <c r="BI110" s="232"/>
      <c r="BJ110" s="232"/>
      <c r="BK110" s="232"/>
      <c r="BL110" s="232"/>
      <c r="BM110" s="232"/>
      <c r="BN110" s="240"/>
    </row>
    <row r="111" spans="1:66" s="224" customFormat="1" ht="31">
      <c r="A111" s="352"/>
      <c r="B111" s="186" t="s">
        <v>1262</v>
      </c>
      <c r="C111" s="186" t="s">
        <v>1281</v>
      </c>
      <c r="D111" s="52" t="s">
        <v>1263</v>
      </c>
      <c r="E111" s="193" t="s">
        <v>1264</v>
      </c>
      <c r="F111" s="52"/>
      <c r="G111" s="52"/>
      <c r="H111" s="52"/>
      <c r="I111" s="52"/>
      <c r="J111" s="52"/>
      <c r="K111" s="52"/>
      <c r="L111" s="52"/>
      <c r="M111" s="52"/>
      <c r="N111" s="52"/>
      <c r="O111" s="52"/>
      <c r="P111" s="52"/>
      <c r="Q111" s="192" t="s">
        <v>862</v>
      </c>
      <c r="R111" s="192" t="s">
        <v>31</v>
      </c>
      <c r="S111" s="52" t="s">
        <v>31</v>
      </c>
      <c r="T111" s="52" t="s">
        <v>23</v>
      </c>
      <c r="U111" s="225"/>
      <c r="V111" s="231"/>
      <c r="W111" s="231"/>
      <c r="X111" s="233"/>
      <c r="Y111" s="239"/>
      <c r="Z111" s="232"/>
      <c r="AA111" s="232"/>
      <c r="AB111" s="232"/>
      <c r="AC111" s="232"/>
      <c r="AD111" s="240"/>
      <c r="AE111" s="239"/>
      <c r="AF111" s="232"/>
      <c r="AG111" s="232"/>
      <c r="AH111" s="232"/>
      <c r="AI111" s="232"/>
      <c r="AJ111" s="232"/>
      <c r="AK111" s="232"/>
      <c r="AL111" s="232"/>
      <c r="AM111" s="232"/>
      <c r="AN111" s="232"/>
      <c r="AO111" s="232"/>
      <c r="AP111" s="240"/>
      <c r="AQ111" s="239"/>
      <c r="AR111" s="232"/>
      <c r="AS111" s="232"/>
      <c r="AT111" s="232"/>
      <c r="AU111" s="232"/>
      <c r="AV111" s="232"/>
      <c r="AW111" s="232"/>
      <c r="AX111" s="232"/>
      <c r="AY111" s="232"/>
      <c r="AZ111" s="232"/>
      <c r="BA111" s="232"/>
      <c r="BB111" s="240"/>
      <c r="BC111" s="239"/>
      <c r="BD111" s="232"/>
      <c r="BE111" s="232"/>
      <c r="BF111" s="232"/>
      <c r="BG111" s="232"/>
      <c r="BH111" s="232"/>
      <c r="BI111" s="232"/>
      <c r="BJ111" s="232"/>
      <c r="BK111" s="232"/>
      <c r="BL111" s="232"/>
      <c r="BM111" s="232"/>
      <c r="BN111" s="240"/>
    </row>
    <row r="112" spans="1:66" s="224" customFormat="1" ht="31">
      <c r="A112" s="352"/>
      <c r="B112" s="186" t="s">
        <v>1265</v>
      </c>
      <c r="C112" s="186" t="s">
        <v>1282</v>
      </c>
      <c r="D112" s="52" t="s">
        <v>1266</v>
      </c>
      <c r="E112" s="193" t="s">
        <v>1267</v>
      </c>
      <c r="F112" s="52"/>
      <c r="G112" s="52"/>
      <c r="H112" s="52"/>
      <c r="I112" s="52"/>
      <c r="J112" s="52"/>
      <c r="K112" s="52"/>
      <c r="L112" s="52"/>
      <c r="M112" s="52"/>
      <c r="N112" s="52"/>
      <c r="O112" s="52"/>
      <c r="P112" s="52"/>
      <c r="Q112" s="192" t="s">
        <v>861</v>
      </c>
      <c r="R112" s="192" t="s">
        <v>31</v>
      </c>
      <c r="S112" s="52" t="s">
        <v>31</v>
      </c>
      <c r="T112" s="52" t="s">
        <v>24</v>
      </c>
      <c r="U112" s="225"/>
      <c r="V112" s="231"/>
      <c r="W112" s="231"/>
      <c r="X112" s="233"/>
      <c r="Y112" s="239"/>
      <c r="Z112" s="232"/>
      <c r="AA112" s="232"/>
      <c r="AB112" s="232"/>
      <c r="AC112" s="232"/>
      <c r="AD112" s="240"/>
      <c r="AE112" s="239"/>
      <c r="AF112" s="232"/>
      <c r="AG112" s="232"/>
      <c r="AH112" s="232"/>
      <c r="AI112" s="232"/>
      <c r="AJ112" s="232"/>
      <c r="AK112" s="232"/>
      <c r="AL112" s="232"/>
      <c r="AM112" s="232"/>
      <c r="AN112" s="232"/>
      <c r="AO112" s="232"/>
      <c r="AP112" s="240"/>
      <c r="AQ112" s="239"/>
      <c r="AR112" s="232"/>
      <c r="AS112" s="232"/>
      <c r="AT112" s="232"/>
      <c r="AU112" s="232"/>
      <c r="AV112" s="232"/>
      <c r="AW112" s="232"/>
      <c r="AX112" s="232"/>
      <c r="AY112" s="232"/>
      <c r="AZ112" s="232"/>
      <c r="BA112" s="232"/>
      <c r="BB112" s="240"/>
      <c r="BC112" s="239"/>
      <c r="BD112" s="232"/>
      <c r="BE112" s="232"/>
      <c r="BF112" s="232"/>
      <c r="BG112" s="232"/>
      <c r="BH112" s="232"/>
      <c r="BI112" s="232"/>
      <c r="BJ112" s="232"/>
      <c r="BK112" s="232"/>
      <c r="BL112" s="232"/>
      <c r="BM112" s="232"/>
      <c r="BN112" s="240"/>
    </row>
    <row r="113" spans="1:66" s="224" customFormat="1" ht="62">
      <c r="A113" s="352"/>
      <c r="B113" s="186" t="s">
        <v>1268</v>
      </c>
      <c r="C113" s="186" t="s">
        <v>1283</v>
      </c>
      <c r="D113" s="52" t="s">
        <v>1269</v>
      </c>
      <c r="E113" s="193" t="s">
        <v>1258</v>
      </c>
      <c r="F113" s="52"/>
      <c r="G113" s="52"/>
      <c r="H113" s="52"/>
      <c r="I113" s="52"/>
      <c r="J113" s="52"/>
      <c r="K113" s="52"/>
      <c r="L113" s="52"/>
      <c r="M113" s="52"/>
      <c r="N113" s="52"/>
      <c r="O113" s="52"/>
      <c r="P113" s="52"/>
      <c r="Q113" s="192" t="s">
        <v>861</v>
      </c>
      <c r="R113" s="192" t="s">
        <v>31</v>
      </c>
      <c r="S113" s="52" t="s">
        <v>31</v>
      </c>
      <c r="T113" s="52" t="s">
        <v>24</v>
      </c>
      <c r="U113" s="225"/>
      <c r="V113" s="231"/>
      <c r="W113" s="231"/>
      <c r="X113" s="233"/>
      <c r="Y113" s="239"/>
      <c r="Z113" s="232"/>
      <c r="AA113" s="232"/>
      <c r="AB113" s="232"/>
      <c r="AC113" s="232"/>
      <c r="AD113" s="240"/>
      <c r="AE113" s="239"/>
      <c r="AF113" s="232"/>
      <c r="AG113" s="232"/>
      <c r="AH113" s="232"/>
      <c r="AI113" s="232"/>
      <c r="AJ113" s="232"/>
      <c r="AK113" s="232"/>
      <c r="AL113" s="232"/>
      <c r="AM113" s="232"/>
      <c r="AN113" s="232"/>
      <c r="AO113" s="232"/>
      <c r="AP113" s="240"/>
      <c r="AQ113" s="239"/>
      <c r="AR113" s="232"/>
      <c r="AS113" s="232"/>
      <c r="AT113" s="232"/>
      <c r="AU113" s="232"/>
      <c r="AV113" s="232"/>
      <c r="AW113" s="232"/>
      <c r="AX113" s="232"/>
      <c r="AY113" s="232"/>
      <c r="AZ113" s="232"/>
      <c r="BA113" s="232"/>
      <c r="BB113" s="240"/>
      <c r="BC113" s="239"/>
      <c r="BD113" s="232"/>
      <c r="BE113" s="232"/>
      <c r="BF113" s="232"/>
      <c r="BG113" s="232"/>
      <c r="BH113" s="232"/>
      <c r="BI113" s="232"/>
      <c r="BJ113" s="232"/>
      <c r="BK113" s="232"/>
      <c r="BL113" s="232"/>
      <c r="BM113" s="232"/>
      <c r="BN113" s="240"/>
    </row>
    <row r="114" spans="1:66" s="224" customFormat="1" ht="46.5">
      <c r="A114" s="352"/>
      <c r="B114" s="186" t="s">
        <v>1270</v>
      </c>
      <c r="C114" s="186" t="s">
        <v>1284</v>
      </c>
      <c r="D114" s="52" t="s">
        <v>1271</v>
      </c>
      <c r="E114" s="193" t="s">
        <v>1258</v>
      </c>
      <c r="F114" s="52"/>
      <c r="G114" s="52"/>
      <c r="H114" s="52"/>
      <c r="I114" s="52"/>
      <c r="J114" s="52"/>
      <c r="K114" s="52"/>
      <c r="L114" s="52"/>
      <c r="M114" s="52"/>
      <c r="N114" s="52"/>
      <c r="O114" s="52"/>
      <c r="P114" s="52"/>
      <c r="Q114" s="192" t="s">
        <v>861</v>
      </c>
      <c r="R114" s="192" t="s">
        <v>31</v>
      </c>
      <c r="S114" s="52" t="s">
        <v>31</v>
      </c>
      <c r="T114" s="52" t="s">
        <v>24</v>
      </c>
      <c r="U114" s="225"/>
      <c r="V114" s="231"/>
      <c r="W114" s="231"/>
      <c r="X114" s="233"/>
      <c r="Y114" s="239"/>
      <c r="Z114" s="232"/>
      <c r="AA114" s="232"/>
      <c r="AB114" s="232"/>
      <c r="AC114" s="232"/>
      <c r="AD114" s="240"/>
      <c r="AE114" s="239"/>
      <c r="AF114" s="232"/>
      <c r="AG114" s="232"/>
      <c r="AH114" s="232"/>
      <c r="AI114" s="232"/>
      <c r="AJ114" s="232"/>
      <c r="AK114" s="232"/>
      <c r="AL114" s="232"/>
      <c r="AM114" s="232"/>
      <c r="AN114" s="232"/>
      <c r="AO114" s="232"/>
      <c r="AP114" s="240"/>
      <c r="AQ114" s="239"/>
      <c r="AR114" s="232"/>
      <c r="AS114" s="232"/>
      <c r="AT114" s="232"/>
      <c r="AU114" s="232"/>
      <c r="AV114" s="232"/>
      <c r="AW114" s="232"/>
      <c r="AX114" s="232"/>
      <c r="AY114" s="232"/>
      <c r="AZ114" s="232"/>
      <c r="BA114" s="232"/>
      <c r="BB114" s="240"/>
      <c r="BC114" s="239"/>
      <c r="BD114" s="232"/>
      <c r="BE114" s="232"/>
      <c r="BF114" s="232"/>
      <c r="BG114" s="232"/>
      <c r="BH114" s="232"/>
      <c r="BI114" s="232"/>
      <c r="BJ114" s="232"/>
      <c r="BK114" s="232"/>
      <c r="BL114" s="232"/>
      <c r="BM114" s="232"/>
      <c r="BN114" s="240"/>
    </row>
    <row r="115" spans="1:66" s="224" customFormat="1">
      <c r="A115" s="345" t="s">
        <v>552</v>
      </c>
      <c r="B115" s="308" t="s">
        <v>644</v>
      </c>
      <c r="C115" s="308" t="s">
        <v>645</v>
      </c>
      <c r="D115" s="200" t="s">
        <v>901</v>
      </c>
      <c r="E115" s="283" t="s">
        <v>298</v>
      </c>
      <c r="F115" s="327" t="s">
        <v>646</v>
      </c>
      <c r="G115" s="283" t="s">
        <v>647</v>
      </c>
      <c r="H115" s="200" t="s">
        <v>299</v>
      </c>
      <c r="I115" s="283" t="s">
        <v>648</v>
      </c>
      <c r="J115" s="283" t="s">
        <v>300</v>
      </c>
      <c r="K115" s="283" t="s">
        <v>1091</v>
      </c>
      <c r="L115" s="283" t="s">
        <v>1137</v>
      </c>
      <c r="M115" s="300" t="s">
        <v>39</v>
      </c>
      <c r="N115" s="300">
        <v>2022</v>
      </c>
      <c r="O115" s="300"/>
      <c r="P115" s="300"/>
      <c r="Q115" s="300" t="s">
        <v>862</v>
      </c>
      <c r="R115" s="300" t="s">
        <v>869</v>
      </c>
      <c r="S115" s="300" t="s">
        <v>869</v>
      </c>
      <c r="T115" s="300" t="s">
        <v>24</v>
      </c>
      <c r="U115" s="300"/>
      <c r="V115" s="61"/>
      <c r="W115" s="61"/>
      <c r="X115" s="63"/>
      <c r="Y115" s="64"/>
      <c r="Z115" s="62"/>
      <c r="AA115" s="62"/>
      <c r="AB115" s="62"/>
      <c r="AC115" s="62"/>
      <c r="AD115" s="65"/>
      <c r="AE115" s="64"/>
      <c r="AF115" s="62"/>
      <c r="AG115" s="62"/>
      <c r="AH115" s="62"/>
      <c r="AI115" s="62"/>
      <c r="AJ115" s="62"/>
      <c r="AK115" s="62"/>
      <c r="AL115" s="62"/>
      <c r="AM115" s="62"/>
      <c r="AN115" s="62"/>
      <c r="AO115" s="62"/>
      <c r="AP115" s="65"/>
      <c r="AQ115" s="64"/>
      <c r="AR115" s="62"/>
      <c r="AS115" s="62"/>
      <c r="AT115" s="62"/>
      <c r="AU115" s="62"/>
      <c r="AV115" s="62"/>
      <c r="AW115" s="62"/>
      <c r="AX115" s="62"/>
      <c r="AY115" s="62"/>
      <c r="AZ115" s="62"/>
      <c r="BA115" s="62"/>
      <c r="BB115" s="65"/>
      <c r="BC115" s="64"/>
      <c r="BD115" s="62"/>
      <c r="BE115" s="62"/>
      <c r="BF115" s="62"/>
      <c r="BG115" s="62"/>
      <c r="BH115" s="62"/>
      <c r="BI115" s="62"/>
      <c r="BJ115" s="62"/>
      <c r="BK115" s="62"/>
      <c r="BL115" s="62"/>
      <c r="BM115" s="62"/>
      <c r="BN115" s="66"/>
    </row>
    <row r="116" spans="1:66" s="224" customFormat="1" ht="106" customHeight="1">
      <c r="A116" s="345"/>
      <c r="B116" s="308"/>
      <c r="C116" s="308"/>
      <c r="D116" s="200" t="s">
        <v>301</v>
      </c>
      <c r="E116" s="283"/>
      <c r="F116" s="327"/>
      <c r="G116" s="283"/>
      <c r="H116" s="200" t="s">
        <v>302</v>
      </c>
      <c r="I116" s="283"/>
      <c r="J116" s="283"/>
      <c r="K116" s="283"/>
      <c r="L116" s="283"/>
      <c r="M116" s="300"/>
      <c r="N116" s="300"/>
      <c r="O116" s="300"/>
      <c r="P116" s="300"/>
      <c r="Q116" s="300"/>
      <c r="R116" s="300"/>
      <c r="S116" s="300"/>
      <c r="T116" s="300"/>
      <c r="U116" s="300"/>
      <c r="V116" s="61"/>
      <c r="W116" s="61"/>
      <c r="X116" s="63"/>
      <c r="Y116" s="64"/>
      <c r="Z116" s="62"/>
      <c r="AA116" s="62"/>
      <c r="AB116" s="62"/>
      <c r="AC116" s="62"/>
      <c r="AD116" s="65"/>
      <c r="AE116" s="64"/>
      <c r="AF116" s="62"/>
      <c r="AG116" s="62"/>
      <c r="AH116" s="62"/>
      <c r="AI116" s="62"/>
      <c r="AJ116" s="62"/>
      <c r="AK116" s="62"/>
      <c r="AL116" s="62"/>
      <c r="AM116" s="62"/>
      <c r="AN116" s="62"/>
      <c r="AO116" s="62"/>
      <c r="AP116" s="65"/>
      <c r="AQ116" s="64"/>
      <c r="AR116" s="62"/>
      <c r="AS116" s="62"/>
      <c r="AT116" s="62"/>
      <c r="AU116" s="62"/>
      <c r="AV116" s="62"/>
      <c r="AW116" s="62"/>
      <c r="AX116" s="62"/>
      <c r="AY116" s="62"/>
      <c r="AZ116" s="62"/>
      <c r="BA116" s="62"/>
      <c r="BB116" s="65"/>
      <c r="BC116" s="64"/>
      <c r="BD116" s="62"/>
      <c r="BE116" s="62"/>
      <c r="BF116" s="62"/>
      <c r="BG116" s="62"/>
      <c r="BH116" s="62"/>
      <c r="BI116" s="62"/>
      <c r="BJ116" s="62"/>
      <c r="BK116" s="62"/>
      <c r="BL116" s="62"/>
      <c r="BM116" s="62"/>
      <c r="BN116" s="65"/>
    </row>
    <row r="117" spans="1:66" s="224" customFormat="1" ht="31">
      <c r="A117" s="345"/>
      <c r="B117" s="308"/>
      <c r="C117" s="308" t="s">
        <v>649</v>
      </c>
      <c r="D117" s="283" t="s">
        <v>650</v>
      </c>
      <c r="E117" s="283" t="s">
        <v>303</v>
      </c>
      <c r="F117" s="200" t="s">
        <v>651</v>
      </c>
      <c r="G117" s="283" t="s">
        <v>652</v>
      </c>
      <c r="H117" s="283" t="s">
        <v>653</v>
      </c>
      <c r="I117" s="283" t="s">
        <v>304</v>
      </c>
      <c r="J117" s="283" t="s">
        <v>305</v>
      </c>
      <c r="K117" s="283" t="s">
        <v>1091</v>
      </c>
      <c r="L117" s="283" t="s">
        <v>1137</v>
      </c>
      <c r="M117" s="300"/>
      <c r="N117" s="300"/>
      <c r="O117" s="300"/>
      <c r="P117" s="300"/>
      <c r="Q117" s="300" t="s">
        <v>861</v>
      </c>
      <c r="R117" s="300" t="s">
        <v>869</v>
      </c>
      <c r="S117" s="300" t="s">
        <v>869</v>
      </c>
      <c r="T117" s="300" t="s">
        <v>24</v>
      </c>
      <c r="U117" s="300"/>
      <c r="V117" s="61"/>
      <c r="W117" s="61"/>
      <c r="X117" s="63"/>
      <c r="Y117" s="64"/>
      <c r="Z117" s="62"/>
      <c r="AA117" s="62"/>
      <c r="AB117" s="62"/>
      <c r="AC117" s="62"/>
      <c r="AD117" s="65"/>
      <c r="AE117" s="64"/>
      <c r="AF117" s="62"/>
      <c r="AG117" s="62"/>
      <c r="AH117" s="62"/>
      <c r="AI117" s="62"/>
      <c r="AJ117" s="62"/>
      <c r="AK117" s="62"/>
      <c r="AL117" s="62"/>
      <c r="AM117" s="62"/>
      <c r="AN117" s="62"/>
      <c r="AO117" s="62"/>
      <c r="AP117" s="65"/>
      <c r="AQ117" s="64"/>
      <c r="AR117" s="62"/>
      <c r="AS117" s="62"/>
      <c r="AT117" s="62"/>
      <c r="AU117" s="62"/>
      <c r="AV117" s="62"/>
      <c r="AW117" s="62"/>
      <c r="AX117" s="62"/>
      <c r="AY117" s="62"/>
      <c r="AZ117" s="62"/>
      <c r="BA117" s="62"/>
      <c r="BB117" s="65"/>
      <c r="BC117" s="64"/>
      <c r="BD117" s="62"/>
      <c r="BE117" s="62"/>
      <c r="BF117" s="62"/>
      <c r="BG117" s="62"/>
      <c r="BH117" s="62"/>
      <c r="BI117" s="62"/>
      <c r="BJ117" s="62"/>
      <c r="BK117" s="62"/>
      <c r="BL117" s="62"/>
      <c r="BM117" s="62"/>
      <c r="BN117" s="65"/>
    </row>
    <row r="118" spans="1:66" s="224" customFormat="1">
      <c r="A118" s="345"/>
      <c r="B118" s="308"/>
      <c r="C118" s="308"/>
      <c r="D118" s="283"/>
      <c r="E118" s="283"/>
      <c r="F118" s="200" t="s">
        <v>654</v>
      </c>
      <c r="G118" s="283"/>
      <c r="H118" s="283"/>
      <c r="I118" s="283"/>
      <c r="J118" s="283"/>
      <c r="K118" s="283"/>
      <c r="L118" s="283"/>
      <c r="M118" s="300"/>
      <c r="N118" s="300"/>
      <c r="O118" s="300"/>
      <c r="P118" s="300"/>
      <c r="Q118" s="300"/>
      <c r="R118" s="300"/>
      <c r="S118" s="300"/>
      <c r="T118" s="300"/>
      <c r="U118" s="300"/>
      <c r="V118" s="61"/>
      <c r="W118" s="61"/>
      <c r="X118" s="63"/>
      <c r="Y118" s="64"/>
      <c r="Z118" s="62"/>
      <c r="AA118" s="62"/>
      <c r="AB118" s="62"/>
      <c r="AC118" s="62"/>
      <c r="AD118" s="65"/>
      <c r="AE118" s="64"/>
      <c r="AF118" s="62"/>
      <c r="AG118" s="62"/>
      <c r="AH118" s="62"/>
      <c r="AI118" s="62"/>
      <c r="AJ118" s="62"/>
      <c r="AK118" s="62"/>
      <c r="AL118" s="62"/>
      <c r="AM118" s="62"/>
      <c r="AN118" s="62"/>
      <c r="AO118" s="62"/>
      <c r="AP118" s="65"/>
      <c r="AQ118" s="64"/>
      <c r="AR118" s="62"/>
      <c r="AS118" s="62"/>
      <c r="AT118" s="62"/>
      <c r="AU118" s="62"/>
      <c r="AV118" s="62"/>
      <c r="AW118" s="62"/>
      <c r="AX118" s="62"/>
      <c r="AY118" s="62"/>
      <c r="AZ118" s="62"/>
      <c r="BA118" s="62"/>
      <c r="BB118" s="65"/>
      <c r="BC118" s="64"/>
      <c r="BD118" s="62"/>
      <c r="BE118" s="62"/>
      <c r="BF118" s="62"/>
      <c r="BG118" s="62"/>
      <c r="BH118" s="62"/>
      <c r="BI118" s="62"/>
      <c r="BJ118" s="62"/>
      <c r="BK118" s="62"/>
      <c r="BL118" s="62"/>
      <c r="BM118" s="62"/>
      <c r="BN118" s="66"/>
    </row>
    <row r="119" spans="1:66" s="224" customFormat="1">
      <c r="A119" s="345"/>
      <c r="B119" s="308"/>
      <c r="C119" s="308"/>
      <c r="D119" s="283" t="s">
        <v>902</v>
      </c>
      <c r="E119" s="283"/>
      <c r="F119" s="200" t="s">
        <v>655</v>
      </c>
      <c r="G119" s="283"/>
      <c r="H119" s="283"/>
      <c r="I119" s="283"/>
      <c r="J119" s="283"/>
      <c r="K119" s="283"/>
      <c r="L119" s="283"/>
      <c r="M119" s="300"/>
      <c r="N119" s="300"/>
      <c r="O119" s="300"/>
      <c r="P119" s="300"/>
      <c r="Q119" s="300"/>
      <c r="R119" s="300"/>
      <c r="S119" s="300"/>
      <c r="T119" s="300"/>
      <c r="U119" s="300"/>
      <c r="V119" s="67"/>
      <c r="W119" s="67"/>
      <c r="X119" s="63"/>
      <c r="Y119" s="64"/>
      <c r="Z119" s="62"/>
      <c r="AA119" s="62"/>
      <c r="AB119" s="62"/>
      <c r="AC119" s="62"/>
      <c r="AD119" s="65"/>
      <c r="AE119" s="64"/>
      <c r="AF119" s="62"/>
      <c r="AG119" s="62"/>
      <c r="AH119" s="62"/>
      <c r="AI119" s="62"/>
      <c r="AJ119" s="62"/>
      <c r="AK119" s="62"/>
      <c r="AL119" s="62"/>
      <c r="AM119" s="62"/>
      <c r="AN119" s="62"/>
      <c r="AO119" s="62"/>
      <c r="AP119" s="65"/>
      <c r="AQ119" s="64"/>
      <c r="AR119" s="62"/>
      <c r="AS119" s="62"/>
      <c r="AT119" s="62"/>
      <c r="AU119" s="62"/>
      <c r="AV119" s="62"/>
      <c r="AW119" s="62"/>
      <c r="AX119" s="62"/>
      <c r="AY119" s="62"/>
      <c r="AZ119" s="62"/>
      <c r="BA119" s="62"/>
      <c r="BB119" s="65"/>
      <c r="BC119" s="64"/>
      <c r="BD119" s="62"/>
      <c r="BE119" s="62"/>
      <c r="BF119" s="62"/>
      <c r="BG119" s="62"/>
      <c r="BH119" s="62"/>
      <c r="BI119" s="62"/>
      <c r="BJ119" s="62"/>
      <c r="BK119" s="62"/>
      <c r="BL119" s="62"/>
      <c r="BM119" s="62"/>
      <c r="BN119" s="65"/>
    </row>
    <row r="120" spans="1:66" s="224" customFormat="1" ht="31">
      <c r="A120" s="345"/>
      <c r="B120" s="308"/>
      <c r="C120" s="308"/>
      <c r="D120" s="283"/>
      <c r="E120" s="283"/>
      <c r="F120" s="200" t="s">
        <v>656</v>
      </c>
      <c r="G120" s="283"/>
      <c r="H120" s="283"/>
      <c r="I120" s="283"/>
      <c r="J120" s="283"/>
      <c r="K120" s="283"/>
      <c r="L120" s="283"/>
      <c r="M120" s="300"/>
      <c r="N120" s="300"/>
      <c r="O120" s="300"/>
      <c r="P120" s="300"/>
      <c r="Q120" s="300"/>
      <c r="R120" s="300"/>
      <c r="S120" s="300"/>
      <c r="T120" s="300"/>
      <c r="U120" s="300"/>
      <c r="V120" s="35"/>
      <c r="W120" s="35"/>
      <c r="X120" s="68"/>
      <c r="Y120" s="69"/>
      <c r="Z120" s="70"/>
      <c r="AA120" s="70"/>
      <c r="AB120" s="70"/>
      <c r="AC120" s="70"/>
      <c r="AD120" s="71"/>
      <c r="AE120" s="69"/>
      <c r="AF120" s="70"/>
      <c r="AG120" s="70"/>
      <c r="AH120" s="70"/>
      <c r="AI120" s="70"/>
      <c r="AJ120" s="70"/>
      <c r="AK120" s="70"/>
      <c r="AL120" s="70"/>
      <c r="AM120" s="70"/>
      <c r="AN120" s="70"/>
      <c r="AO120" s="70"/>
      <c r="AP120" s="71"/>
      <c r="AQ120" s="69"/>
      <c r="AR120" s="70"/>
      <c r="AS120" s="70"/>
      <c r="AT120" s="70"/>
      <c r="AU120" s="70"/>
      <c r="AV120" s="70"/>
      <c r="AW120" s="70"/>
      <c r="AX120" s="70"/>
      <c r="AY120" s="70"/>
      <c r="AZ120" s="70"/>
      <c r="BA120" s="70"/>
      <c r="BB120" s="71"/>
      <c r="BC120" s="69"/>
      <c r="BD120" s="70"/>
      <c r="BE120" s="70"/>
      <c r="BF120" s="70"/>
      <c r="BG120" s="70"/>
      <c r="BH120" s="70"/>
      <c r="BI120" s="70"/>
      <c r="BJ120" s="70"/>
      <c r="BK120" s="70"/>
      <c r="BL120" s="70"/>
      <c r="BM120" s="70"/>
      <c r="BN120" s="71"/>
    </row>
    <row r="121" spans="1:66" s="224" customFormat="1" ht="46.5" customHeight="1">
      <c r="A121" s="345"/>
      <c r="B121" s="308"/>
      <c r="C121" s="308"/>
      <c r="D121" s="283"/>
      <c r="E121" s="283"/>
      <c r="F121" s="200" t="s">
        <v>657</v>
      </c>
      <c r="G121" s="283"/>
      <c r="H121" s="283"/>
      <c r="I121" s="283"/>
      <c r="J121" s="283"/>
      <c r="K121" s="283"/>
      <c r="L121" s="283"/>
      <c r="M121" s="300"/>
      <c r="N121" s="300"/>
      <c r="O121" s="300"/>
      <c r="P121" s="300"/>
      <c r="Q121" s="300"/>
      <c r="R121" s="300"/>
      <c r="S121" s="300"/>
      <c r="T121" s="300"/>
      <c r="U121" s="300"/>
      <c r="V121" s="35"/>
      <c r="W121" s="35"/>
      <c r="X121" s="68"/>
      <c r="Y121" s="69"/>
      <c r="Z121" s="70"/>
      <c r="AA121" s="70"/>
      <c r="AB121" s="70"/>
      <c r="AC121" s="70"/>
      <c r="AD121" s="71"/>
      <c r="AE121" s="69"/>
      <c r="AF121" s="70"/>
      <c r="AG121" s="70"/>
      <c r="AH121" s="70"/>
      <c r="AI121" s="70"/>
      <c r="AJ121" s="70"/>
      <c r="AK121" s="70"/>
      <c r="AL121" s="70"/>
      <c r="AM121" s="70"/>
      <c r="AN121" s="70"/>
      <c r="AO121" s="70"/>
      <c r="AP121" s="71"/>
      <c r="AQ121" s="69"/>
      <c r="AR121" s="70"/>
      <c r="AS121" s="70"/>
      <c r="AT121" s="70"/>
      <c r="AU121" s="70"/>
      <c r="AV121" s="70"/>
      <c r="AW121" s="70"/>
      <c r="AX121" s="70"/>
      <c r="AY121" s="70"/>
      <c r="AZ121" s="70"/>
      <c r="BA121" s="70"/>
      <c r="BB121" s="71"/>
      <c r="BC121" s="69"/>
      <c r="BD121" s="70"/>
      <c r="BE121" s="70"/>
      <c r="BF121" s="70"/>
      <c r="BG121" s="70"/>
      <c r="BH121" s="70"/>
      <c r="BI121" s="70"/>
      <c r="BJ121" s="70"/>
      <c r="BK121" s="70"/>
      <c r="BL121" s="70"/>
      <c r="BM121" s="70"/>
      <c r="BN121" s="71"/>
    </row>
    <row r="122" spans="1:66" s="224" customFormat="1" ht="85.5" customHeight="1">
      <c r="A122" s="345"/>
      <c r="B122" s="308" t="s">
        <v>658</v>
      </c>
      <c r="C122" s="308" t="s">
        <v>659</v>
      </c>
      <c r="D122" s="200" t="s">
        <v>903</v>
      </c>
      <c r="E122" s="200" t="s">
        <v>306</v>
      </c>
      <c r="F122" s="200" t="s">
        <v>660</v>
      </c>
      <c r="G122" s="283" t="s">
        <v>307</v>
      </c>
      <c r="H122" s="283" t="s">
        <v>308</v>
      </c>
      <c r="I122" s="283" t="s">
        <v>661</v>
      </c>
      <c r="J122" s="283" t="s">
        <v>309</v>
      </c>
      <c r="K122" s="284" t="s">
        <v>1091</v>
      </c>
      <c r="L122" s="284" t="s">
        <v>1138</v>
      </c>
      <c r="M122" s="285"/>
      <c r="N122" s="285"/>
      <c r="O122" s="285"/>
      <c r="P122" s="285"/>
      <c r="Q122" s="285" t="s">
        <v>860</v>
      </c>
      <c r="R122" s="285" t="s">
        <v>869</v>
      </c>
      <c r="S122" s="285" t="s">
        <v>869</v>
      </c>
      <c r="T122" s="285" t="s">
        <v>22</v>
      </c>
      <c r="U122" s="285"/>
      <c r="V122" s="67"/>
      <c r="W122" s="67"/>
      <c r="X122" s="63"/>
      <c r="Y122" s="64"/>
      <c r="Z122" s="62"/>
      <c r="AA122" s="62"/>
      <c r="AB122" s="62"/>
      <c r="AC122" s="62"/>
      <c r="AD122" s="65"/>
      <c r="AE122" s="64"/>
      <c r="AF122" s="62"/>
      <c r="AG122" s="62"/>
      <c r="AH122" s="62"/>
      <c r="AI122" s="62"/>
      <c r="AJ122" s="62"/>
      <c r="AK122" s="62"/>
      <c r="AL122" s="62"/>
      <c r="AM122" s="62"/>
      <c r="AN122" s="62"/>
      <c r="AO122" s="62"/>
      <c r="AP122" s="65"/>
      <c r="AQ122" s="64"/>
      <c r="AR122" s="62"/>
      <c r="AS122" s="62"/>
      <c r="AT122" s="62"/>
      <c r="AU122" s="62"/>
      <c r="AV122" s="62"/>
      <c r="AW122" s="62"/>
      <c r="AX122" s="62"/>
      <c r="AY122" s="62"/>
      <c r="AZ122" s="62"/>
      <c r="BA122" s="62"/>
      <c r="BB122" s="65"/>
      <c r="BC122" s="64"/>
      <c r="BD122" s="62"/>
      <c r="BE122" s="62"/>
      <c r="BF122" s="62"/>
      <c r="BG122" s="62"/>
      <c r="BH122" s="62"/>
      <c r="BI122" s="62"/>
      <c r="BJ122" s="62"/>
      <c r="BK122" s="62"/>
      <c r="BL122" s="62"/>
      <c r="BM122" s="62"/>
      <c r="BN122" s="65"/>
    </row>
    <row r="123" spans="1:66" s="224" customFormat="1" ht="31">
      <c r="A123" s="345"/>
      <c r="B123" s="308"/>
      <c r="C123" s="308"/>
      <c r="D123" s="200" t="s">
        <v>904</v>
      </c>
      <c r="E123" s="200" t="s">
        <v>306</v>
      </c>
      <c r="F123" s="200" t="s">
        <v>662</v>
      </c>
      <c r="G123" s="283"/>
      <c r="H123" s="283"/>
      <c r="I123" s="283"/>
      <c r="J123" s="283"/>
      <c r="K123" s="284"/>
      <c r="L123" s="284"/>
      <c r="M123" s="285"/>
      <c r="N123" s="285"/>
      <c r="O123" s="285"/>
      <c r="P123" s="285"/>
      <c r="Q123" s="285"/>
      <c r="R123" s="285"/>
      <c r="S123" s="285"/>
      <c r="T123" s="285"/>
      <c r="U123" s="285"/>
      <c r="V123" s="67"/>
      <c r="W123" s="67"/>
      <c r="X123" s="63"/>
      <c r="Y123" s="64"/>
      <c r="Z123" s="62"/>
      <c r="AA123" s="62"/>
      <c r="AB123" s="62"/>
      <c r="AC123" s="62"/>
      <c r="AD123" s="65"/>
      <c r="AE123" s="64"/>
      <c r="AF123" s="62"/>
      <c r="AG123" s="62"/>
      <c r="AH123" s="62"/>
      <c r="AI123" s="62"/>
      <c r="AJ123" s="62"/>
      <c r="AK123" s="62"/>
      <c r="AL123" s="62"/>
      <c r="AM123" s="62"/>
      <c r="AN123" s="62"/>
      <c r="AO123" s="62"/>
      <c r="AP123" s="65"/>
      <c r="AQ123" s="64"/>
      <c r="AR123" s="62"/>
      <c r="AS123" s="62"/>
      <c r="AT123" s="62"/>
      <c r="AU123" s="62"/>
      <c r="AV123" s="62"/>
      <c r="AW123" s="62"/>
      <c r="AX123" s="62"/>
      <c r="AY123" s="62"/>
      <c r="AZ123" s="62"/>
      <c r="BA123" s="62"/>
      <c r="BB123" s="65"/>
      <c r="BC123" s="64"/>
      <c r="BD123" s="62"/>
      <c r="BE123" s="62"/>
      <c r="BF123" s="62"/>
      <c r="BG123" s="62"/>
      <c r="BH123" s="62"/>
      <c r="BI123" s="62"/>
      <c r="BJ123" s="62"/>
      <c r="BK123" s="62"/>
      <c r="BL123" s="62"/>
      <c r="BM123" s="62"/>
      <c r="BN123" s="65"/>
    </row>
    <row r="124" spans="1:66" s="224" customFormat="1" ht="46.5">
      <c r="A124" s="345"/>
      <c r="B124" s="308" t="s">
        <v>663</v>
      </c>
      <c r="C124" s="308" t="s">
        <v>664</v>
      </c>
      <c r="D124" s="200" t="s">
        <v>905</v>
      </c>
      <c r="E124" s="200" t="s">
        <v>306</v>
      </c>
      <c r="F124" s="200" t="s">
        <v>665</v>
      </c>
      <c r="G124" s="283" t="s">
        <v>307</v>
      </c>
      <c r="H124" s="283" t="s">
        <v>310</v>
      </c>
      <c r="I124" s="283" t="s">
        <v>666</v>
      </c>
      <c r="J124" s="283" t="s">
        <v>311</v>
      </c>
      <c r="K124" s="284" t="s">
        <v>1139</v>
      </c>
      <c r="L124" s="283" t="s">
        <v>1014</v>
      </c>
      <c r="M124" s="285" t="s">
        <v>39</v>
      </c>
      <c r="N124" s="300">
        <v>2019</v>
      </c>
      <c r="O124" s="300" t="s">
        <v>1012</v>
      </c>
      <c r="P124" s="300" t="s">
        <v>1013</v>
      </c>
      <c r="Q124" s="285" t="s">
        <v>860</v>
      </c>
      <c r="R124" s="285" t="s">
        <v>869</v>
      </c>
      <c r="S124" s="285" t="s">
        <v>869</v>
      </c>
      <c r="T124" s="285" t="s">
        <v>22</v>
      </c>
      <c r="U124" s="285"/>
      <c r="V124" s="67"/>
      <c r="W124" s="67"/>
      <c r="X124" s="63"/>
      <c r="Y124" s="64"/>
      <c r="Z124" s="62"/>
      <c r="AA124" s="62"/>
      <c r="AB124" s="62"/>
      <c r="AC124" s="62"/>
      <c r="AD124" s="65"/>
      <c r="AE124" s="64"/>
      <c r="AF124" s="62"/>
      <c r="AG124" s="62"/>
      <c r="AH124" s="62"/>
      <c r="AI124" s="62"/>
      <c r="AJ124" s="62"/>
      <c r="AK124" s="62"/>
      <c r="AL124" s="62"/>
      <c r="AM124" s="62"/>
      <c r="AN124" s="62"/>
      <c r="AO124" s="62"/>
      <c r="AP124" s="65"/>
      <c r="AQ124" s="64"/>
      <c r="AR124" s="62"/>
      <c r="AS124" s="62"/>
      <c r="AT124" s="62"/>
      <c r="AU124" s="62"/>
      <c r="AV124" s="62"/>
      <c r="AW124" s="62"/>
      <c r="AX124" s="62"/>
      <c r="AY124" s="62"/>
      <c r="AZ124" s="62"/>
      <c r="BA124" s="62"/>
      <c r="BB124" s="65"/>
      <c r="BC124" s="64"/>
      <c r="BD124" s="62"/>
      <c r="BE124" s="62"/>
      <c r="BF124" s="62"/>
      <c r="BG124" s="62"/>
      <c r="BH124" s="62"/>
      <c r="BI124" s="62"/>
      <c r="BJ124" s="62"/>
      <c r="BK124" s="62"/>
      <c r="BL124" s="62"/>
      <c r="BM124" s="62"/>
      <c r="BN124" s="65"/>
    </row>
    <row r="125" spans="1:66" s="224" customFormat="1">
      <c r="A125" s="345"/>
      <c r="B125" s="308"/>
      <c r="C125" s="308"/>
      <c r="D125" s="200" t="s">
        <v>906</v>
      </c>
      <c r="E125" s="200" t="s">
        <v>306</v>
      </c>
      <c r="F125" s="200" t="s">
        <v>667</v>
      </c>
      <c r="G125" s="283"/>
      <c r="H125" s="283"/>
      <c r="I125" s="283"/>
      <c r="J125" s="283"/>
      <c r="K125" s="284"/>
      <c r="L125" s="283"/>
      <c r="M125" s="285"/>
      <c r="N125" s="300"/>
      <c r="O125" s="300"/>
      <c r="P125" s="300"/>
      <c r="Q125" s="285"/>
      <c r="R125" s="285"/>
      <c r="S125" s="285"/>
      <c r="T125" s="285"/>
      <c r="U125" s="285"/>
      <c r="V125" s="67"/>
      <c r="W125" s="67"/>
      <c r="X125" s="63"/>
      <c r="Y125" s="64"/>
      <c r="Z125" s="62"/>
      <c r="AA125" s="62"/>
      <c r="AB125" s="62"/>
      <c r="AC125" s="62"/>
      <c r="AD125" s="65"/>
      <c r="AE125" s="64"/>
      <c r="AF125" s="62"/>
      <c r="AG125" s="62"/>
      <c r="AH125" s="62"/>
      <c r="AI125" s="62"/>
      <c r="AJ125" s="62"/>
      <c r="AK125" s="62"/>
      <c r="AL125" s="62"/>
      <c r="AM125" s="62"/>
      <c r="AN125" s="62"/>
      <c r="AO125" s="62"/>
      <c r="AP125" s="65"/>
      <c r="AQ125" s="64"/>
      <c r="AR125" s="62"/>
      <c r="AS125" s="62"/>
      <c r="AT125" s="62"/>
      <c r="AU125" s="62"/>
      <c r="AV125" s="62"/>
      <c r="AW125" s="62"/>
      <c r="AX125" s="62"/>
      <c r="AY125" s="62"/>
      <c r="AZ125" s="62"/>
      <c r="BA125" s="62"/>
      <c r="BB125" s="65"/>
      <c r="BC125" s="64"/>
      <c r="BD125" s="62"/>
      <c r="BE125" s="62"/>
      <c r="BF125" s="62"/>
      <c r="BG125" s="62"/>
      <c r="BH125" s="62"/>
      <c r="BI125" s="62"/>
      <c r="BJ125" s="62"/>
      <c r="BK125" s="62"/>
      <c r="BL125" s="62"/>
      <c r="BM125" s="62"/>
      <c r="BN125" s="65"/>
    </row>
    <row r="126" spans="1:66" s="224" customFormat="1" ht="64" customHeight="1">
      <c r="A126" s="345"/>
      <c r="B126" s="199" t="s">
        <v>323</v>
      </c>
      <c r="C126" s="199" t="s">
        <v>323</v>
      </c>
      <c r="D126" s="200" t="s">
        <v>324</v>
      </c>
      <c r="E126" s="200"/>
      <c r="F126" s="200"/>
      <c r="G126" s="200"/>
      <c r="H126" s="200"/>
      <c r="I126" s="200"/>
      <c r="J126" s="200"/>
      <c r="K126" s="190" t="s">
        <v>1139</v>
      </c>
      <c r="L126" s="283"/>
      <c r="M126" s="285"/>
      <c r="N126" s="300"/>
      <c r="O126" s="300"/>
      <c r="P126" s="300"/>
      <c r="Q126" s="204" t="s">
        <v>860</v>
      </c>
      <c r="R126" s="204" t="s">
        <v>869</v>
      </c>
      <c r="S126" s="204" t="s">
        <v>869</v>
      </c>
      <c r="T126" s="8" t="s">
        <v>22</v>
      </c>
      <c r="U126" s="285"/>
      <c r="V126" s="67"/>
      <c r="W126" s="67"/>
      <c r="X126" s="63"/>
      <c r="Y126" s="64"/>
      <c r="Z126" s="62"/>
      <c r="AA126" s="62"/>
      <c r="AB126" s="62"/>
      <c r="AC126" s="62"/>
      <c r="AD126" s="65"/>
      <c r="AE126" s="64"/>
      <c r="AF126" s="62"/>
      <c r="AG126" s="62"/>
      <c r="AH126" s="62"/>
      <c r="AI126" s="62"/>
      <c r="AJ126" s="62"/>
      <c r="AK126" s="62"/>
      <c r="AL126" s="62"/>
      <c r="AM126" s="62"/>
      <c r="AN126" s="62"/>
      <c r="AO126" s="62"/>
      <c r="AP126" s="65"/>
      <c r="AQ126" s="64"/>
      <c r="AR126" s="62"/>
      <c r="AS126" s="62"/>
      <c r="AT126" s="62"/>
      <c r="AU126" s="62"/>
      <c r="AV126" s="62"/>
      <c r="AW126" s="62"/>
      <c r="AX126" s="62"/>
      <c r="AY126" s="62"/>
      <c r="AZ126" s="62"/>
      <c r="BA126" s="62"/>
      <c r="BB126" s="65"/>
      <c r="BC126" s="64"/>
      <c r="BD126" s="62"/>
      <c r="BE126" s="62"/>
      <c r="BF126" s="62"/>
      <c r="BG126" s="62"/>
      <c r="BH126" s="62"/>
      <c r="BI126" s="62"/>
      <c r="BJ126" s="62"/>
      <c r="BK126" s="62"/>
      <c r="BL126" s="62"/>
      <c r="BM126" s="62"/>
      <c r="BN126" s="65"/>
    </row>
    <row r="127" spans="1:66" s="224" customFormat="1" ht="91" customHeight="1">
      <c r="A127" s="345"/>
      <c r="B127" s="316" t="s">
        <v>668</v>
      </c>
      <c r="C127" s="316" t="s">
        <v>669</v>
      </c>
      <c r="D127" s="200" t="s">
        <v>907</v>
      </c>
      <c r="E127" s="200" t="s">
        <v>312</v>
      </c>
      <c r="F127" s="200" t="s">
        <v>670</v>
      </c>
      <c r="G127" s="283" t="s">
        <v>307</v>
      </c>
      <c r="H127" s="283" t="s">
        <v>310</v>
      </c>
      <c r="I127" s="283" t="s">
        <v>666</v>
      </c>
      <c r="J127" s="283" t="s">
        <v>300</v>
      </c>
      <c r="K127" s="284" t="s">
        <v>1140</v>
      </c>
      <c r="L127" s="283" t="s">
        <v>1015</v>
      </c>
      <c r="M127" s="285" t="s">
        <v>39</v>
      </c>
      <c r="N127" s="300">
        <v>2019</v>
      </c>
      <c r="O127" s="300" t="s">
        <v>1012</v>
      </c>
      <c r="P127" s="300" t="s">
        <v>1013</v>
      </c>
      <c r="Q127" s="285" t="s">
        <v>862</v>
      </c>
      <c r="R127" s="285" t="s">
        <v>869</v>
      </c>
      <c r="S127" s="285" t="s">
        <v>869</v>
      </c>
      <c r="T127" s="285" t="s">
        <v>24</v>
      </c>
      <c r="U127" s="285"/>
      <c r="V127" s="67"/>
      <c r="W127" s="67"/>
      <c r="X127" s="63"/>
      <c r="Y127" s="64"/>
      <c r="Z127" s="62"/>
      <c r="AA127" s="62"/>
      <c r="AB127" s="62"/>
      <c r="AC127" s="62"/>
      <c r="AD127" s="65"/>
      <c r="AE127" s="64"/>
      <c r="AF127" s="62"/>
      <c r="AG127" s="62"/>
      <c r="AH127" s="62"/>
      <c r="AI127" s="62"/>
      <c r="AJ127" s="62"/>
      <c r="AK127" s="62"/>
      <c r="AL127" s="62"/>
      <c r="AM127" s="62"/>
      <c r="AN127" s="62"/>
      <c r="AO127" s="62"/>
      <c r="AP127" s="65"/>
      <c r="AQ127" s="64"/>
      <c r="AR127" s="62"/>
      <c r="AS127" s="62"/>
      <c r="AT127" s="62"/>
      <c r="AU127" s="62"/>
      <c r="AV127" s="62"/>
      <c r="AW127" s="62"/>
      <c r="AX127" s="62"/>
      <c r="AY127" s="62"/>
      <c r="AZ127" s="62"/>
      <c r="BA127" s="62"/>
      <c r="BB127" s="65"/>
      <c r="BC127" s="64"/>
      <c r="BD127" s="62"/>
      <c r="BE127" s="62"/>
      <c r="BF127" s="62"/>
      <c r="BG127" s="62"/>
      <c r="BH127" s="62"/>
      <c r="BI127" s="62"/>
      <c r="BJ127" s="62"/>
      <c r="BK127" s="62"/>
      <c r="BL127" s="62"/>
      <c r="BM127" s="62"/>
      <c r="BN127" s="65"/>
    </row>
    <row r="128" spans="1:66" s="224" customFormat="1" ht="79" customHeight="1">
      <c r="A128" s="345"/>
      <c r="B128" s="317"/>
      <c r="C128" s="317"/>
      <c r="D128" s="200" t="s">
        <v>908</v>
      </c>
      <c r="E128" s="200" t="s">
        <v>312</v>
      </c>
      <c r="F128" s="319" t="s">
        <v>671</v>
      </c>
      <c r="G128" s="283"/>
      <c r="H128" s="283"/>
      <c r="I128" s="283"/>
      <c r="J128" s="283"/>
      <c r="K128" s="284"/>
      <c r="L128" s="283"/>
      <c r="M128" s="285"/>
      <c r="N128" s="300"/>
      <c r="O128" s="300"/>
      <c r="P128" s="300"/>
      <c r="Q128" s="285"/>
      <c r="R128" s="285"/>
      <c r="S128" s="285"/>
      <c r="T128" s="285"/>
      <c r="U128" s="285"/>
      <c r="V128" s="67"/>
      <c r="W128" s="67"/>
      <c r="X128" s="63"/>
      <c r="Y128" s="64"/>
      <c r="Z128" s="62"/>
      <c r="AA128" s="62"/>
      <c r="AB128" s="62"/>
      <c r="AC128" s="62"/>
      <c r="AD128" s="65"/>
      <c r="AE128" s="64"/>
      <c r="AF128" s="62"/>
      <c r="AG128" s="62"/>
      <c r="AH128" s="62"/>
      <c r="AI128" s="62"/>
      <c r="AJ128" s="62"/>
      <c r="AK128" s="62"/>
      <c r="AL128" s="62"/>
      <c r="AM128" s="62"/>
      <c r="AN128" s="62"/>
      <c r="AO128" s="62"/>
      <c r="AP128" s="65"/>
      <c r="AQ128" s="64"/>
      <c r="AR128" s="62"/>
      <c r="AS128" s="62"/>
      <c r="AT128" s="62"/>
      <c r="AU128" s="62"/>
      <c r="AV128" s="62"/>
      <c r="AW128" s="62"/>
      <c r="AX128" s="62"/>
      <c r="AY128" s="62"/>
      <c r="AZ128" s="62"/>
      <c r="BA128" s="62"/>
      <c r="BB128" s="65"/>
      <c r="BC128" s="64"/>
      <c r="BD128" s="62"/>
      <c r="BE128" s="62"/>
      <c r="BF128" s="62"/>
      <c r="BG128" s="62"/>
      <c r="BH128" s="62"/>
      <c r="BI128" s="62"/>
      <c r="BJ128" s="62"/>
      <c r="BK128" s="62"/>
      <c r="BL128" s="62"/>
      <c r="BM128" s="62"/>
      <c r="BN128" s="65"/>
    </row>
    <row r="129" spans="1:66" s="224" customFormat="1" ht="151.5" customHeight="1">
      <c r="A129" s="345"/>
      <c r="B129" s="318"/>
      <c r="C129" s="318"/>
      <c r="D129" s="200"/>
      <c r="E129" s="200"/>
      <c r="F129" s="320"/>
      <c r="G129" s="200"/>
      <c r="H129" s="200"/>
      <c r="I129" s="200"/>
      <c r="J129" s="200"/>
      <c r="K129" s="190" t="s">
        <v>1141</v>
      </c>
      <c r="L129" s="200" t="s">
        <v>1070</v>
      </c>
      <c r="M129" s="204" t="s">
        <v>39</v>
      </c>
      <c r="N129" s="191">
        <v>2022</v>
      </c>
      <c r="O129" s="182">
        <v>6917607</v>
      </c>
      <c r="P129" s="191" t="s">
        <v>1071</v>
      </c>
      <c r="Q129" s="204" t="s">
        <v>862</v>
      </c>
      <c r="R129" s="204" t="s">
        <v>869</v>
      </c>
      <c r="S129" s="204" t="s">
        <v>869</v>
      </c>
      <c r="T129" s="204" t="s">
        <v>24</v>
      </c>
      <c r="U129" s="204"/>
      <c r="V129" s="67"/>
      <c r="W129" s="67"/>
      <c r="X129" s="63"/>
      <c r="Y129" s="64"/>
      <c r="Z129" s="62"/>
      <c r="AA129" s="62"/>
      <c r="AB129" s="62"/>
      <c r="AC129" s="62"/>
      <c r="AD129" s="65"/>
      <c r="AE129" s="64"/>
      <c r="AF129" s="62"/>
      <c r="AG129" s="62"/>
      <c r="AH129" s="62"/>
      <c r="AI129" s="62"/>
      <c r="AJ129" s="62"/>
      <c r="AK129" s="62"/>
      <c r="AL129" s="62"/>
      <c r="AM129" s="62"/>
      <c r="AN129" s="62"/>
      <c r="AO129" s="62"/>
      <c r="AP129" s="65"/>
      <c r="AQ129" s="64"/>
      <c r="AR129" s="62"/>
      <c r="AS129" s="62"/>
      <c r="AT129" s="62"/>
      <c r="AU129" s="62"/>
      <c r="AV129" s="62"/>
      <c r="AW129" s="62"/>
      <c r="AX129" s="62"/>
      <c r="AY129" s="62"/>
      <c r="AZ129" s="62"/>
      <c r="BA129" s="62"/>
      <c r="BB129" s="65"/>
      <c r="BC129" s="64"/>
      <c r="BD129" s="62"/>
      <c r="BE129" s="62"/>
      <c r="BF129" s="62"/>
      <c r="BG129" s="62"/>
      <c r="BH129" s="62"/>
      <c r="BI129" s="62"/>
      <c r="BJ129" s="62"/>
      <c r="BK129" s="62"/>
      <c r="BL129" s="62"/>
      <c r="BM129" s="62"/>
      <c r="BN129" s="65"/>
    </row>
    <row r="130" spans="1:66" s="224" customFormat="1" ht="61" customHeight="1">
      <c r="A130" s="345"/>
      <c r="B130" s="199" t="s">
        <v>672</v>
      </c>
      <c r="C130" s="199" t="s">
        <v>673</v>
      </c>
      <c r="D130" s="200" t="s">
        <v>674</v>
      </c>
      <c r="E130" s="200" t="s">
        <v>313</v>
      </c>
      <c r="F130" s="200" t="s">
        <v>675</v>
      </c>
      <c r="G130" s="200" t="s">
        <v>307</v>
      </c>
      <c r="H130" s="200" t="s">
        <v>676</v>
      </c>
      <c r="I130" s="200" t="s">
        <v>666</v>
      </c>
      <c r="J130" s="200" t="s">
        <v>314</v>
      </c>
      <c r="K130" s="190" t="s">
        <v>1091</v>
      </c>
      <c r="L130" s="204"/>
      <c r="M130" s="204"/>
      <c r="N130" s="204"/>
      <c r="O130" s="204"/>
      <c r="P130" s="204"/>
      <c r="Q130" s="204" t="s">
        <v>861</v>
      </c>
      <c r="R130" s="204" t="s">
        <v>869</v>
      </c>
      <c r="S130" s="204" t="s">
        <v>869</v>
      </c>
      <c r="T130" s="204" t="s">
        <v>24</v>
      </c>
      <c r="U130" s="204"/>
      <c r="V130" s="67"/>
      <c r="W130" s="67"/>
      <c r="X130" s="63"/>
      <c r="Y130" s="64"/>
      <c r="Z130" s="62"/>
      <c r="AA130" s="62"/>
      <c r="AB130" s="62"/>
      <c r="AC130" s="62"/>
      <c r="AD130" s="65"/>
      <c r="AE130" s="64"/>
      <c r="AF130" s="62"/>
      <c r="AG130" s="62"/>
      <c r="AH130" s="62"/>
      <c r="AI130" s="62"/>
      <c r="AJ130" s="62"/>
      <c r="AK130" s="62"/>
      <c r="AL130" s="62"/>
      <c r="AM130" s="62"/>
      <c r="AN130" s="62"/>
      <c r="AO130" s="62"/>
      <c r="AP130" s="65"/>
      <c r="AQ130" s="64"/>
      <c r="AR130" s="62"/>
      <c r="AS130" s="62"/>
      <c r="AT130" s="62"/>
      <c r="AU130" s="62"/>
      <c r="AV130" s="62"/>
      <c r="AW130" s="62"/>
      <c r="AX130" s="62"/>
      <c r="AY130" s="62"/>
      <c r="AZ130" s="62"/>
      <c r="BA130" s="62"/>
      <c r="BB130" s="65"/>
      <c r="BC130" s="64"/>
      <c r="BD130" s="62"/>
      <c r="BE130" s="62"/>
      <c r="BF130" s="62"/>
      <c r="BG130" s="62"/>
      <c r="BH130" s="62"/>
      <c r="BI130" s="62"/>
      <c r="BJ130" s="62"/>
      <c r="BK130" s="62"/>
      <c r="BL130" s="62"/>
      <c r="BM130" s="62"/>
      <c r="BN130" s="65"/>
    </row>
    <row r="131" spans="1:66" s="224" customFormat="1" ht="88" customHeight="1">
      <c r="A131" s="345"/>
      <c r="B131" s="308" t="s">
        <v>677</v>
      </c>
      <c r="C131" s="199" t="s">
        <v>678</v>
      </c>
      <c r="D131" s="200" t="s">
        <v>909</v>
      </c>
      <c r="E131" s="283" t="s">
        <v>313</v>
      </c>
      <c r="F131" s="200" t="s">
        <v>679</v>
      </c>
      <c r="G131" s="283" t="s">
        <v>307</v>
      </c>
      <c r="H131" s="283" t="s">
        <v>315</v>
      </c>
      <c r="I131" s="283" t="s">
        <v>666</v>
      </c>
      <c r="J131" s="283" t="s">
        <v>316</v>
      </c>
      <c r="K131" s="284" t="s">
        <v>1091</v>
      </c>
      <c r="L131" s="204"/>
      <c r="M131" s="204"/>
      <c r="N131" s="204"/>
      <c r="O131" s="204"/>
      <c r="P131" s="204"/>
      <c r="Q131" s="204" t="s">
        <v>860</v>
      </c>
      <c r="R131" s="204" t="s">
        <v>869</v>
      </c>
      <c r="S131" s="204" t="s">
        <v>869</v>
      </c>
      <c r="T131" s="204" t="s">
        <v>24</v>
      </c>
      <c r="U131" s="204"/>
      <c r="V131" s="67"/>
      <c r="W131" s="67"/>
      <c r="X131" s="63"/>
      <c r="Y131" s="64"/>
      <c r="Z131" s="62"/>
      <c r="AA131" s="62"/>
      <c r="AB131" s="62"/>
      <c r="AC131" s="62"/>
      <c r="AD131" s="65"/>
      <c r="AE131" s="64"/>
      <c r="AF131" s="62"/>
      <c r="AG131" s="62"/>
      <c r="AH131" s="62"/>
      <c r="AI131" s="62"/>
      <c r="AJ131" s="62"/>
      <c r="AK131" s="62"/>
      <c r="AL131" s="62"/>
      <c r="AM131" s="62"/>
      <c r="AN131" s="62"/>
      <c r="AO131" s="62"/>
      <c r="AP131" s="65"/>
      <c r="AQ131" s="64"/>
      <c r="AR131" s="62"/>
      <c r="AS131" s="62"/>
      <c r="AT131" s="62"/>
      <c r="AU131" s="62"/>
      <c r="AV131" s="62"/>
      <c r="AW131" s="62"/>
      <c r="AX131" s="62"/>
      <c r="AY131" s="62"/>
      <c r="AZ131" s="62"/>
      <c r="BA131" s="62"/>
      <c r="BB131" s="65"/>
      <c r="BC131" s="64"/>
      <c r="BD131" s="62"/>
      <c r="BE131" s="62"/>
      <c r="BF131" s="62"/>
      <c r="BG131" s="62"/>
      <c r="BH131" s="62"/>
      <c r="BI131" s="62"/>
      <c r="BJ131" s="62"/>
      <c r="BK131" s="62"/>
      <c r="BL131" s="62"/>
      <c r="BM131" s="62"/>
      <c r="BN131" s="65"/>
    </row>
    <row r="132" spans="1:66" s="224" customFormat="1" ht="67.5" customHeight="1">
      <c r="A132" s="345"/>
      <c r="B132" s="308"/>
      <c r="C132" s="199" t="s">
        <v>680</v>
      </c>
      <c r="D132" s="200"/>
      <c r="E132" s="283"/>
      <c r="F132" s="200" t="s">
        <v>681</v>
      </c>
      <c r="G132" s="283"/>
      <c r="H132" s="283"/>
      <c r="I132" s="283"/>
      <c r="J132" s="283"/>
      <c r="K132" s="284"/>
      <c r="L132" s="204"/>
      <c r="M132" s="204"/>
      <c r="N132" s="204"/>
      <c r="O132" s="204"/>
      <c r="P132" s="204"/>
      <c r="Q132" s="204" t="s">
        <v>861</v>
      </c>
      <c r="R132" s="204" t="s">
        <v>869</v>
      </c>
      <c r="S132" s="204" t="s">
        <v>869</v>
      </c>
      <c r="T132" s="204" t="s">
        <v>24</v>
      </c>
      <c r="U132" s="204"/>
      <c r="V132" s="67"/>
      <c r="W132" s="67"/>
      <c r="X132" s="63"/>
      <c r="Y132" s="64"/>
      <c r="Z132" s="62"/>
      <c r="AA132" s="62"/>
      <c r="AB132" s="62"/>
      <c r="AC132" s="62"/>
      <c r="AD132" s="65"/>
      <c r="AE132" s="64"/>
      <c r="AF132" s="62"/>
      <c r="AG132" s="62"/>
      <c r="AH132" s="62"/>
      <c r="AI132" s="62"/>
      <c r="AJ132" s="62"/>
      <c r="AK132" s="62"/>
      <c r="AL132" s="62"/>
      <c r="AM132" s="62"/>
      <c r="AN132" s="62"/>
      <c r="AO132" s="62"/>
      <c r="AP132" s="65"/>
      <c r="AQ132" s="64"/>
      <c r="AR132" s="62"/>
      <c r="AS132" s="62"/>
      <c r="AT132" s="62"/>
      <c r="AU132" s="62"/>
      <c r="AV132" s="62"/>
      <c r="AW132" s="62"/>
      <c r="AX132" s="62"/>
      <c r="AY132" s="62"/>
      <c r="AZ132" s="62"/>
      <c r="BA132" s="62"/>
      <c r="BB132" s="65"/>
      <c r="BC132" s="64"/>
      <c r="BD132" s="62"/>
      <c r="BE132" s="62"/>
      <c r="BF132" s="62"/>
      <c r="BG132" s="62"/>
      <c r="BH132" s="62"/>
      <c r="BI132" s="62"/>
      <c r="BJ132" s="62"/>
      <c r="BK132" s="62"/>
      <c r="BL132" s="62"/>
      <c r="BM132" s="62"/>
      <c r="BN132" s="65"/>
    </row>
    <row r="133" spans="1:66" s="224" customFormat="1" ht="31">
      <c r="A133" s="345"/>
      <c r="B133" s="199" t="s">
        <v>682</v>
      </c>
      <c r="C133" s="199" t="s">
        <v>683</v>
      </c>
      <c r="D133" s="200" t="s">
        <v>910</v>
      </c>
      <c r="E133" s="200" t="s">
        <v>313</v>
      </c>
      <c r="F133" s="200" t="s">
        <v>684</v>
      </c>
      <c r="G133" s="200" t="s">
        <v>317</v>
      </c>
      <c r="H133" s="200" t="s">
        <v>685</v>
      </c>
      <c r="I133" s="200" t="s">
        <v>686</v>
      </c>
      <c r="J133" s="200" t="s">
        <v>309</v>
      </c>
      <c r="K133" s="190" t="s">
        <v>1091</v>
      </c>
      <c r="L133" s="204"/>
      <c r="M133" s="204"/>
      <c r="N133" s="204"/>
      <c r="O133" s="204"/>
      <c r="P133" s="204"/>
      <c r="Q133" s="204" t="s">
        <v>859</v>
      </c>
      <c r="R133" s="204" t="s">
        <v>869</v>
      </c>
      <c r="S133" s="204" t="s">
        <v>869</v>
      </c>
      <c r="T133" s="204" t="s">
        <v>23</v>
      </c>
      <c r="U133" s="204"/>
      <c r="V133" s="67"/>
      <c r="W133" s="67"/>
      <c r="X133" s="63"/>
      <c r="Y133" s="64"/>
      <c r="Z133" s="62"/>
      <c r="AA133" s="62"/>
      <c r="AB133" s="62"/>
      <c r="AC133" s="62"/>
      <c r="AD133" s="65"/>
      <c r="AE133" s="64"/>
      <c r="AF133" s="62"/>
      <c r="AG133" s="62"/>
      <c r="AH133" s="62"/>
      <c r="AI133" s="62"/>
      <c r="AJ133" s="62"/>
      <c r="AK133" s="62"/>
      <c r="AL133" s="62"/>
      <c r="AM133" s="62"/>
      <c r="AN133" s="62"/>
      <c r="AO133" s="62"/>
      <c r="AP133" s="65"/>
      <c r="AQ133" s="64"/>
      <c r="AR133" s="62"/>
      <c r="AS133" s="62"/>
      <c r="AT133" s="62"/>
      <c r="AU133" s="62"/>
      <c r="AV133" s="62"/>
      <c r="AW133" s="62"/>
      <c r="AX133" s="62"/>
      <c r="AY133" s="62"/>
      <c r="AZ133" s="62"/>
      <c r="BA133" s="62"/>
      <c r="BB133" s="65"/>
      <c r="BC133" s="64"/>
      <c r="BD133" s="62"/>
      <c r="BE133" s="62"/>
      <c r="BF133" s="62"/>
      <c r="BG133" s="62"/>
      <c r="BH133" s="62"/>
      <c r="BI133" s="62"/>
      <c r="BJ133" s="62"/>
      <c r="BK133" s="62"/>
      <c r="BL133" s="62"/>
      <c r="BM133" s="62"/>
      <c r="BN133" s="65"/>
    </row>
    <row r="134" spans="1:66" s="224" customFormat="1" ht="31">
      <c r="A134" s="345"/>
      <c r="B134" s="308" t="s">
        <v>687</v>
      </c>
      <c r="C134" s="308" t="s">
        <v>688</v>
      </c>
      <c r="D134" s="200" t="s">
        <v>912</v>
      </c>
      <c r="E134" s="283" t="s">
        <v>313</v>
      </c>
      <c r="F134" s="200" t="s">
        <v>689</v>
      </c>
      <c r="G134" s="283" t="s">
        <v>317</v>
      </c>
      <c r="H134" s="283" t="s">
        <v>318</v>
      </c>
      <c r="I134" s="283" t="s">
        <v>690</v>
      </c>
      <c r="J134" s="283" t="s">
        <v>319</v>
      </c>
      <c r="K134" s="284" t="s">
        <v>1094</v>
      </c>
      <c r="L134" s="284" t="s">
        <v>1016</v>
      </c>
      <c r="M134" s="285" t="s">
        <v>26</v>
      </c>
      <c r="N134" s="300">
        <v>2018</v>
      </c>
      <c r="O134" s="300" t="s">
        <v>1017</v>
      </c>
      <c r="P134" s="300" t="s">
        <v>1018</v>
      </c>
      <c r="Q134" s="285" t="s">
        <v>860</v>
      </c>
      <c r="R134" s="285" t="s">
        <v>869</v>
      </c>
      <c r="S134" s="285" t="s">
        <v>869</v>
      </c>
      <c r="T134" s="285" t="s">
        <v>23</v>
      </c>
      <c r="U134" s="285"/>
      <c r="V134" s="72"/>
      <c r="W134" s="72"/>
      <c r="X134" s="74"/>
      <c r="Y134" s="75"/>
      <c r="Z134" s="73"/>
      <c r="AA134" s="73"/>
      <c r="AB134" s="73"/>
      <c r="AC134" s="73"/>
      <c r="AD134" s="76"/>
      <c r="AE134" s="75"/>
      <c r="AF134" s="73"/>
      <c r="AG134" s="73"/>
      <c r="AH134" s="73"/>
      <c r="AI134" s="73"/>
      <c r="AJ134" s="73"/>
      <c r="AK134" s="73"/>
      <c r="AL134" s="73"/>
      <c r="AM134" s="73"/>
      <c r="AN134" s="73"/>
      <c r="AO134" s="73"/>
      <c r="AP134" s="76"/>
      <c r="AQ134" s="75"/>
      <c r="AR134" s="73"/>
      <c r="AS134" s="73"/>
      <c r="AT134" s="73"/>
      <c r="AU134" s="73"/>
      <c r="AV134" s="73"/>
      <c r="AW134" s="73"/>
      <c r="AX134" s="73"/>
      <c r="AY134" s="73"/>
      <c r="AZ134" s="73"/>
      <c r="BA134" s="73"/>
      <c r="BB134" s="76"/>
      <c r="BC134" s="75"/>
      <c r="BD134" s="73"/>
      <c r="BE134" s="73"/>
      <c r="BF134" s="73"/>
      <c r="BG134" s="73"/>
      <c r="BH134" s="73"/>
      <c r="BI134" s="73"/>
      <c r="BJ134" s="73"/>
      <c r="BK134" s="73"/>
      <c r="BL134" s="73"/>
      <c r="BM134" s="73"/>
      <c r="BN134" s="76"/>
    </row>
    <row r="135" spans="1:66" s="224" customFormat="1" ht="146.15" customHeight="1">
      <c r="A135" s="345"/>
      <c r="B135" s="308"/>
      <c r="C135" s="308"/>
      <c r="D135" s="200" t="s">
        <v>911</v>
      </c>
      <c r="E135" s="283"/>
      <c r="F135" s="200" t="s">
        <v>689</v>
      </c>
      <c r="G135" s="283"/>
      <c r="H135" s="283"/>
      <c r="I135" s="283"/>
      <c r="J135" s="283"/>
      <c r="K135" s="284"/>
      <c r="L135" s="284"/>
      <c r="M135" s="285"/>
      <c r="N135" s="300"/>
      <c r="O135" s="300"/>
      <c r="P135" s="300"/>
      <c r="Q135" s="285"/>
      <c r="R135" s="285"/>
      <c r="S135" s="285"/>
      <c r="T135" s="285"/>
      <c r="U135" s="285"/>
      <c r="V135" s="77"/>
      <c r="W135" s="77"/>
      <c r="X135" s="79"/>
      <c r="Y135" s="80"/>
      <c r="Z135" s="78"/>
      <c r="AA135" s="78"/>
      <c r="AB135" s="78"/>
      <c r="AC135" s="78"/>
      <c r="AD135" s="81"/>
      <c r="AE135" s="80"/>
      <c r="AF135" s="78"/>
      <c r="AG135" s="78"/>
      <c r="AH135" s="78"/>
      <c r="AI135" s="78"/>
      <c r="AJ135" s="78"/>
      <c r="AK135" s="78"/>
      <c r="AL135" s="78"/>
      <c r="AM135" s="78"/>
      <c r="AN135" s="78"/>
      <c r="AO135" s="78"/>
      <c r="AP135" s="81"/>
      <c r="AQ135" s="80"/>
      <c r="AR135" s="78"/>
      <c r="AS135" s="78"/>
      <c r="AT135" s="78"/>
      <c r="AU135" s="78"/>
      <c r="AV135" s="78"/>
      <c r="AW135" s="78"/>
      <c r="AX135" s="78"/>
      <c r="AY135" s="78"/>
      <c r="AZ135" s="78"/>
      <c r="BA135" s="78"/>
      <c r="BB135" s="81"/>
      <c r="BC135" s="80"/>
      <c r="BD135" s="78"/>
      <c r="BE135" s="78"/>
      <c r="BF135" s="78"/>
      <c r="BG135" s="78"/>
      <c r="BH135" s="78"/>
      <c r="BI135" s="78"/>
      <c r="BJ135" s="78"/>
      <c r="BK135" s="78"/>
      <c r="BL135" s="78"/>
      <c r="BM135" s="78"/>
      <c r="BN135" s="81"/>
    </row>
    <row r="136" spans="1:66" s="224" customFormat="1" ht="31">
      <c r="A136" s="345"/>
      <c r="B136" s="308" t="s">
        <v>691</v>
      </c>
      <c r="C136" s="308" t="s">
        <v>692</v>
      </c>
      <c r="D136" s="201" t="s">
        <v>693</v>
      </c>
      <c r="E136" s="283" t="s">
        <v>313</v>
      </c>
      <c r="F136" s="200" t="s">
        <v>320</v>
      </c>
      <c r="G136" s="283" t="s">
        <v>307</v>
      </c>
      <c r="H136" s="283" t="s">
        <v>321</v>
      </c>
      <c r="I136" s="300" t="s">
        <v>694</v>
      </c>
      <c r="J136" s="283" t="s">
        <v>322</v>
      </c>
      <c r="K136" s="284" t="s">
        <v>1091</v>
      </c>
      <c r="L136" s="285"/>
      <c r="M136" s="285"/>
      <c r="N136" s="285"/>
      <c r="O136" s="285"/>
      <c r="P136" s="285"/>
      <c r="Q136" s="285" t="s">
        <v>859</v>
      </c>
      <c r="R136" s="285" t="s">
        <v>869</v>
      </c>
      <c r="S136" s="285" t="s">
        <v>869</v>
      </c>
      <c r="T136" s="285" t="s">
        <v>23</v>
      </c>
      <c r="U136" s="285"/>
      <c r="V136" s="77"/>
      <c r="W136" s="77"/>
      <c r="X136" s="79"/>
      <c r="Y136" s="80"/>
      <c r="Z136" s="78"/>
      <c r="AA136" s="78"/>
      <c r="AB136" s="78"/>
      <c r="AC136" s="78"/>
      <c r="AD136" s="81"/>
      <c r="AE136" s="80"/>
      <c r="AF136" s="78"/>
      <c r="AG136" s="78"/>
      <c r="AH136" s="78"/>
      <c r="AI136" s="78"/>
      <c r="AJ136" s="78"/>
      <c r="AK136" s="78"/>
      <c r="AL136" s="78"/>
      <c r="AM136" s="78"/>
      <c r="AN136" s="78"/>
      <c r="AO136" s="78"/>
      <c r="AP136" s="81"/>
      <c r="AQ136" s="80"/>
      <c r="AR136" s="78"/>
      <c r="AS136" s="78"/>
      <c r="AT136" s="78"/>
      <c r="AU136" s="78"/>
      <c r="AV136" s="78"/>
      <c r="AW136" s="78"/>
      <c r="AX136" s="78"/>
      <c r="AY136" s="78"/>
      <c r="AZ136" s="78"/>
      <c r="BA136" s="78"/>
      <c r="BB136" s="81"/>
      <c r="BC136" s="80"/>
      <c r="BD136" s="78"/>
      <c r="BE136" s="78"/>
      <c r="BF136" s="78"/>
      <c r="BG136" s="78"/>
      <c r="BH136" s="78"/>
      <c r="BI136" s="78"/>
      <c r="BJ136" s="78"/>
      <c r="BK136" s="78"/>
      <c r="BL136" s="78"/>
      <c r="BM136" s="78"/>
      <c r="BN136" s="81"/>
    </row>
    <row r="137" spans="1:66" s="224" customFormat="1" ht="16" thickBot="1">
      <c r="A137" s="345"/>
      <c r="B137" s="308"/>
      <c r="C137" s="308"/>
      <c r="D137" s="201" t="s">
        <v>695</v>
      </c>
      <c r="E137" s="283"/>
      <c r="F137" s="200" t="s">
        <v>696</v>
      </c>
      <c r="G137" s="283"/>
      <c r="H137" s="283"/>
      <c r="I137" s="300"/>
      <c r="J137" s="283"/>
      <c r="K137" s="284"/>
      <c r="L137" s="285"/>
      <c r="M137" s="285"/>
      <c r="N137" s="285"/>
      <c r="O137" s="285"/>
      <c r="P137" s="285"/>
      <c r="Q137" s="285"/>
      <c r="R137" s="285"/>
      <c r="S137" s="285"/>
      <c r="T137" s="285"/>
      <c r="U137" s="285"/>
      <c r="V137" s="77"/>
      <c r="W137" s="77"/>
      <c r="X137" s="79"/>
      <c r="Y137" s="80"/>
      <c r="Z137" s="78"/>
      <c r="AA137" s="78"/>
      <c r="AB137" s="78"/>
      <c r="AC137" s="78"/>
      <c r="AD137" s="81"/>
      <c r="AE137" s="80"/>
      <c r="AF137" s="78"/>
      <c r="AG137" s="78"/>
      <c r="AH137" s="78"/>
      <c r="AI137" s="78"/>
      <c r="AJ137" s="78"/>
      <c r="AK137" s="78"/>
      <c r="AL137" s="78"/>
      <c r="AM137" s="78"/>
      <c r="AN137" s="78"/>
      <c r="AO137" s="78"/>
      <c r="AP137" s="81"/>
      <c r="AQ137" s="80"/>
      <c r="AR137" s="78"/>
      <c r="AS137" s="78"/>
      <c r="AT137" s="78"/>
      <c r="AU137" s="78"/>
      <c r="AV137" s="78"/>
      <c r="AW137" s="78"/>
      <c r="AX137" s="78"/>
      <c r="AY137" s="78"/>
      <c r="AZ137" s="78"/>
      <c r="BA137" s="78"/>
      <c r="BB137" s="81"/>
      <c r="BC137" s="80"/>
      <c r="BD137" s="78"/>
      <c r="BE137" s="78"/>
      <c r="BF137" s="78"/>
      <c r="BG137" s="78"/>
      <c r="BH137" s="78"/>
      <c r="BI137" s="78"/>
      <c r="BJ137" s="78"/>
      <c r="BK137" s="78"/>
      <c r="BL137" s="78"/>
      <c r="BM137" s="78"/>
      <c r="BN137" s="81"/>
    </row>
    <row r="138" spans="1:66" s="224" customFormat="1" ht="88.5" customHeight="1">
      <c r="A138" s="310" t="s">
        <v>32</v>
      </c>
      <c r="B138" s="311" t="s">
        <v>507</v>
      </c>
      <c r="C138" s="311" t="s">
        <v>697</v>
      </c>
      <c r="D138" s="193" t="s">
        <v>185</v>
      </c>
      <c r="E138" s="193" t="s">
        <v>186</v>
      </c>
      <c r="F138" s="193" t="s">
        <v>698</v>
      </c>
      <c r="G138" s="203" t="s">
        <v>388</v>
      </c>
      <c r="H138" s="203"/>
      <c r="I138" s="203"/>
      <c r="J138" s="175">
        <v>50</v>
      </c>
      <c r="K138" s="22" t="s">
        <v>297</v>
      </c>
      <c r="L138" s="298" t="s">
        <v>1019</v>
      </c>
      <c r="M138" s="289" t="s">
        <v>38</v>
      </c>
      <c r="N138" s="289">
        <v>2024</v>
      </c>
      <c r="O138" s="299">
        <v>18000000</v>
      </c>
      <c r="P138" s="289"/>
      <c r="Q138" s="289" t="s">
        <v>859</v>
      </c>
      <c r="R138" s="289" t="s">
        <v>32</v>
      </c>
      <c r="S138" s="289" t="s">
        <v>32</v>
      </c>
      <c r="T138" s="289" t="s">
        <v>24</v>
      </c>
      <c r="U138" s="289"/>
      <c r="V138" s="286"/>
      <c r="W138" s="286"/>
      <c r="X138" s="83"/>
      <c r="Y138" s="84"/>
      <c r="Z138" s="82"/>
      <c r="AA138" s="82"/>
      <c r="AB138" s="82"/>
      <c r="AC138" s="82"/>
      <c r="AD138" s="85"/>
      <c r="AE138" s="84"/>
      <c r="AF138" s="82"/>
      <c r="AG138" s="82"/>
      <c r="AH138" s="82"/>
      <c r="AI138" s="82"/>
      <c r="AJ138" s="82"/>
      <c r="AK138" s="82"/>
      <c r="AL138" s="82"/>
      <c r="AM138" s="82"/>
      <c r="AN138" s="82"/>
      <c r="AO138" s="82"/>
      <c r="AP138" s="85"/>
      <c r="AQ138" s="84"/>
      <c r="AR138" s="82"/>
      <c r="AS138" s="82"/>
      <c r="AT138" s="82"/>
      <c r="AU138" s="82"/>
      <c r="AV138" s="82"/>
      <c r="AW138" s="82"/>
      <c r="AX138" s="82"/>
      <c r="AY138" s="82"/>
      <c r="AZ138" s="82"/>
      <c r="BA138" s="82"/>
      <c r="BB138" s="85"/>
      <c r="BC138" s="84"/>
      <c r="BD138" s="82"/>
      <c r="BE138" s="82"/>
      <c r="BF138" s="82"/>
      <c r="BG138" s="82"/>
      <c r="BH138" s="82"/>
      <c r="BI138" s="82"/>
      <c r="BJ138" s="82"/>
      <c r="BK138" s="82"/>
      <c r="BL138" s="82"/>
      <c r="BM138" s="82"/>
      <c r="BN138" s="85"/>
    </row>
    <row r="139" spans="1:66" s="224" customFormat="1" ht="88.5" customHeight="1">
      <c r="A139" s="310"/>
      <c r="B139" s="311"/>
      <c r="C139" s="311"/>
      <c r="D139" s="193" t="s">
        <v>187</v>
      </c>
      <c r="E139" s="193" t="s">
        <v>188</v>
      </c>
      <c r="F139" s="193" t="s">
        <v>698</v>
      </c>
      <c r="G139" s="203"/>
      <c r="H139" s="203"/>
      <c r="I139" s="203" t="s">
        <v>388</v>
      </c>
      <c r="J139" s="175">
        <v>50</v>
      </c>
      <c r="K139" s="22" t="s">
        <v>297</v>
      </c>
      <c r="L139" s="298"/>
      <c r="M139" s="289"/>
      <c r="N139" s="289"/>
      <c r="O139" s="299"/>
      <c r="P139" s="289"/>
      <c r="Q139" s="289"/>
      <c r="R139" s="289"/>
      <c r="S139" s="289"/>
      <c r="T139" s="289"/>
      <c r="U139" s="289"/>
      <c r="V139" s="287"/>
      <c r="W139" s="287"/>
      <c r="X139" s="87"/>
      <c r="Y139" s="88"/>
      <c r="Z139" s="86"/>
      <c r="AA139" s="86"/>
      <c r="AB139" s="86"/>
      <c r="AC139" s="86"/>
      <c r="AD139" s="89"/>
      <c r="AE139" s="88"/>
      <c r="AF139" s="86"/>
      <c r="AG139" s="86"/>
      <c r="AH139" s="86"/>
      <c r="AI139" s="86"/>
      <c r="AJ139" s="86"/>
      <c r="AK139" s="86"/>
      <c r="AL139" s="86"/>
      <c r="AM139" s="86"/>
      <c r="AN139" s="86"/>
      <c r="AO139" s="86"/>
      <c r="AP139" s="89"/>
      <c r="AQ139" s="88"/>
      <c r="AR139" s="86"/>
      <c r="AS139" s="86"/>
      <c r="AT139" s="86"/>
      <c r="AU139" s="86"/>
      <c r="AV139" s="86"/>
      <c r="AW139" s="86"/>
      <c r="AX139" s="86"/>
      <c r="AY139" s="86"/>
      <c r="AZ139" s="86"/>
      <c r="BA139" s="86"/>
      <c r="BB139" s="89"/>
      <c r="BC139" s="88"/>
      <c r="BD139" s="86"/>
      <c r="BE139" s="86"/>
      <c r="BF139" s="86"/>
      <c r="BG139" s="86"/>
      <c r="BH139" s="86"/>
      <c r="BI139" s="86"/>
      <c r="BJ139" s="86"/>
      <c r="BK139" s="86"/>
      <c r="BL139" s="86"/>
      <c r="BM139" s="86"/>
      <c r="BN139" s="89"/>
    </row>
    <row r="140" spans="1:66" s="224" customFormat="1" ht="88.5" customHeight="1">
      <c r="A140" s="310"/>
      <c r="B140" s="311"/>
      <c r="C140" s="311"/>
      <c r="D140" s="193" t="s">
        <v>189</v>
      </c>
      <c r="E140" s="193" t="s">
        <v>190</v>
      </c>
      <c r="F140" s="193" t="s">
        <v>698</v>
      </c>
      <c r="G140" s="203"/>
      <c r="H140" s="203" t="s">
        <v>388</v>
      </c>
      <c r="I140" s="203"/>
      <c r="J140" s="175">
        <v>50</v>
      </c>
      <c r="K140" s="22" t="s">
        <v>297</v>
      </c>
      <c r="L140" s="298"/>
      <c r="M140" s="289"/>
      <c r="N140" s="289"/>
      <c r="O140" s="299"/>
      <c r="P140" s="289"/>
      <c r="Q140" s="289"/>
      <c r="R140" s="289"/>
      <c r="S140" s="289"/>
      <c r="T140" s="289"/>
      <c r="U140" s="289"/>
      <c r="V140" s="287"/>
      <c r="W140" s="287"/>
      <c r="X140" s="87"/>
      <c r="Y140" s="88"/>
      <c r="Z140" s="86"/>
      <c r="AA140" s="86"/>
      <c r="AB140" s="86"/>
      <c r="AC140" s="86"/>
      <c r="AD140" s="89"/>
      <c r="AE140" s="88"/>
      <c r="AF140" s="86"/>
      <c r="AG140" s="86"/>
      <c r="AH140" s="86"/>
      <c r="AI140" s="86"/>
      <c r="AJ140" s="86"/>
      <c r="AK140" s="86"/>
      <c r="AL140" s="86"/>
      <c r="AM140" s="86"/>
      <c r="AN140" s="86"/>
      <c r="AO140" s="86"/>
      <c r="AP140" s="89"/>
      <c r="AQ140" s="88"/>
      <c r="AR140" s="86"/>
      <c r="AS140" s="86"/>
      <c r="AT140" s="86"/>
      <c r="AU140" s="86"/>
      <c r="AV140" s="86"/>
      <c r="AW140" s="86"/>
      <c r="AX140" s="86"/>
      <c r="AY140" s="86"/>
      <c r="AZ140" s="86"/>
      <c r="BA140" s="86"/>
      <c r="BB140" s="89"/>
      <c r="BC140" s="88"/>
      <c r="BD140" s="86"/>
      <c r="BE140" s="86"/>
      <c r="BF140" s="86"/>
      <c r="BG140" s="86"/>
      <c r="BH140" s="86"/>
      <c r="BI140" s="86"/>
      <c r="BJ140" s="86"/>
      <c r="BK140" s="86"/>
      <c r="BL140" s="86"/>
      <c r="BM140" s="86"/>
      <c r="BN140" s="89"/>
    </row>
    <row r="141" spans="1:66" s="224" customFormat="1">
      <c r="A141" s="310"/>
      <c r="B141" s="311"/>
      <c r="C141" s="311"/>
      <c r="D141" s="193" t="s">
        <v>191</v>
      </c>
      <c r="E141" s="193" t="s">
        <v>192</v>
      </c>
      <c r="F141" s="193" t="s">
        <v>193</v>
      </c>
      <c r="G141" s="203" t="s">
        <v>388</v>
      </c>
      <c r="H141" s="203" t="s">
        <v>388</v>
      </c>
      <c r="I141" s="203" t="s">
        <v>388</v>
      </c>
      <c r="J141" s="175">
        <v>250</v>
      </c>
      <c r="K141" s="22" t="s">
        <v>297</v>
      </c>
      <c r="L141" s="298"/>
      <c r="M141" s="289"/>
      <c r="N141" s="289"/>
      <c r="O141" s="299"/>
      <c r="P141" s="289"/>
      <c r="Q141" s="289"/>
      <c r="R141" s="289"/>
      <c r="S141" s="289"/>
      <c r="T141" s="289"/>
      <c r="U141" s="289"/>
      <c r="V141" s="287"/>
      <c r="W141" s="287"/>
      <c r="X141" s="87"/>
      <c r="Y141" s="88"/>
      <c r="Z141" s="86"/>
      <c r="AA141" s="86"/>
      <c r="AB141" s="86"/>
      <c r="AC141" s="86"/>
      <c r="AD141" s="89"/>
      <c r="AE141" s="88"/>
      <c r="AF141" s="86"/>
      <c r="AG141" s="86"/>
      <c r="AH141" s="86"/>
      <c r="AI141" s="86"/>
      <c r="AJ141" s="86"/>
      <c r="AK141" s="86"/>
      <c r="AL141" s="86"/>
      <c r="AM141" s="86"/>
      <c r="AN141" s="86"/>
      <c r="AO141" s="86"/>
      <c r="AP141" s="89"/>
      <c r="AQ141" s="88"/>
      <c r="AR141" s="86"/>
      <c r="AS141" s="86"/>
      <c r="AT141" s="86"/>
      <c r="AU141" s="86"/>
      <c r="AV141" s="86"/>
      <c r="AW141" s="86"/>
      <c r="AX141" s="86"/>
      <c r="AY141" s="86"/>
      <c r="AZ141" s="86"/>
      <c r="BA141" s="86"/>
      <c r="BB141" s="89"/>
      <c r="BC141" s="88"/>
      <c r="BD141" s="86"/>
      <c r="BE141" s="86"/>
      <c r="BF141" s="86"/>
      <c r="BG141" s="86"/>
      <c r="BH141" s="86"/>
      <c r="BI141" s="86"/>
      <c r="BJ141" s="86"/>
      <c r="BK141" s="86"/>
      <c r="BL141" s="86"/>
      <c r="BM141" s="86"/>
      <c r="BN141" s="89"/>
    </row>
    <row r="142" spans="1:66" s="224" customFormat="1" ht="31">
      <c r="A142" s="310"/>
      <c r="B142" s="311"/>
      <c r="C142" s="311"/>
      <c r="D142" s="193" t="s">
        <v>194</v>
      </c>
      <c r="E142" s="193" t="s">
        <v>195</v>
      </c>
      <c r="F142" s="193" t="s">
        <v>196</v>
      </c>
      <c r="G142" s="203" t="s">
        <v>388</v>
      </c>
      <c r="H142" s="203" t="s">
        <v>388</v>
      </c>
      <c r="I142" s="203" t="s">
        <v>388</v>
      </c>
      <c r="J142" s="175">
        <v>400</v>
      </c>
      <c r="K142" s="22" t="s">
        <v>297</v>
      </c>
      <c r="L142" s="298"/>
      <c r="M142" s="289"/>
      <c r="N142" s="289"/>
      <c r="O142" s="299"/>
      <c r="P142" s="289"/>
      <c r="Q142" s="289"/>
      <c r="R142" s="289"/>
      <c r="S142" s="289"/>
      <c r="T142" s="289"/>
      <c r="U142" s="289"/>
      <c r="V142" s="288"/>
      <c r="W142" s="288"/>
      <c r="X142" s="87"/>
      <c r="Y142" s="88"/>
      <c r="Z142" s="86"/>
      <c r="AA142" s="86"/>
      <c r="AB142" s="86"/>
      <c r="AC142" s="86"/>
      <c r="AD142" s="89"/>
      <c r="AE142" s="88"/>
      <c r="AF142" s="86"/>
      <c r="AG142" s="86"/>
      <c r="AH142" s="86"/>
      <c r="AI142" s="86"/>
      <c r="AJ142" s="86"/>
      <c r="AK142" s="86"/>
      <c r="AL142" s="86"/>
      <c r="AM142" s="86"/>
      <c r="AN142" s="86"/>
      <c r="AO142" s="86"/>
      <c r="AP142" s="89"/>
      <c r="AQ142" s="88"/>
      <c r="AR142" s="86"/>
      <c r="AS142" s="86"/>
      <c r="AT142" s="86"/>
      <c r="AU142" s="86"/>
      <c r="AV142" s="86"/>
      <c r="AW142" s="86"/>
      <c r="AX142" s="86"/>
      <c r="AY142" s="86"/>
      <c r="AZ142" s="86"/>
      <c r="BA142" s="86"/>
      <c r="BB142" s="89"/>
      <c r="BC142" s="88"/>
      <c r="BD142" s="86"/>
      <c r="BE142" s="86"/>
      <c r="BF142" s="86"/>
      <c r="BG142" s="86"/>
      <c r="BH142" s="86"/>
      <c r="BI142" s="86"/>
      <c r="BJ142" s="86"/>
      <c r="BK142" s="86"/>
      <c r="BL142" s="86"/>
      <c r="BM142" s="86"/>
      <c r="BN142" s="89"/>
    </row>
    <row r="143" spans="1:66" s="224" customFormat="1" ht="31">
      <c r="A143" s="310"/>
      <c r="B143" s="312" t="s">
        <v>508</v>
      </c>
      <c r="C143" s="187" t="s">
        <v>197</v>
      </c>
      <c r="D143" s="193" t="s">
        <v>198</v>
      </c>
      <c r="E143" s="193" t="s">
        <v>199</v>
      </c>
      <c r="F143" s="193" t="s">
        <v>200</v>
      </c>
      <c r="G143" s="203" t="s">
        <v>388</v>
      </c>
      <c r="H143" s="203" t="s">
        <v>388</v>
      </c>
      <c r="I143" s="203" t="s">
        <v>388</v>
      </c>
      <c r="J143" s="175">
        <v>100</v>
      </c>
      <c r="K143" s="22" t="s">
        <v>283</v>
      </c>
      <c r="L143" s="298"/>
      <c r="M143" s="195" t="s">
        <v>38</v>
      </c>
      <c r="N143" s="289"/>
      <c r="O143" s="299"/>
      <c r="P143" s="195"/>
      <c r="Q143" s="195" t="s">
        <v>862</v>
      </c>
      <c r="R143" s="195" t="s">
        <v>32</v>
      </c>
      <c r="S143" s="195" t="s">
        <v>32</v>
      </c>
      <c r="T143" s="195" t="s">
        <v>24</v>
      </c>
      <c r="U143" s="195"/>
      <c r="V143" s="195"/>
      <c r="W143" s="195"/>
      <c r="X143" s="87"/>
      <c r="Y143" s="88"/>
      <c r="Z143" s="86"/>
      <c r="AA143" s="86"/>
      <c r="AB143" s="86"/>
      <c r="AC143" s="86"/>
      <c r="AD143" s="89"/>
      <c r="AE143" s="88"/>
      <c r="AF143" s="86"/>
      <c r="AG143" s="86"/>
      <c r="AH143" s="86"/>
      <c r="AI143" s="86"/>
      <c r="AJ143" s="86"/>
      <c r="AK143" s="86"/>
      <c r="AL143" s="86"/>
      <c r="AM143" s="86"/>
      <c r="AN143" s="86"/>
      <c r="AO143" s="86"/>
      <c r="AP143" s="89"/>
      <c r="AQ143" s="88"/>
      <c r="AR143" s="86"/>
      <c r="AS143" s="86"/>
      <c r="AT143" s="86"/>
      <c r="AU143" s="86"/>
      <c r="AV143" s="86"/>
      <c r="AW143" s="86"/>
      <c r="AX143" s="86"/>
      <c r="AY143" s="86"/>
      <c r="AZ143" s="86"/>
      <c r="BA143" s="86"/>
      <c r="BB143" s="89"/>
      <c r="BC143" s="88"/>
      <c r="BD143" s="86"/>
      <c r="BE143" s="86"/>
      <c r="BF143" s="86"/>
      <c r="BG143" s="86"/>
      <c r="BH143" s="86"/>
      <c r="BI143" s="86"/>
      <c r="BJ143" s="86"/>
      <c r="BK143" s="86"/>
      <c r="BL143" s="86"/>
      <c r="BM143" s="86"/>
      <c r="BN143" s="89"/>
    </row>
    <row r="144" spans="1:66" s="224" customFormat="1">
      <c r="A144" s="310"/>
      <c r="B144" s="312"/>
      <c r="C144" s="311" t="s">
        <v>699</v>
      </c>
      <c r="D144" s="193" t="s">
        <v>201</v>
      </c>
      <c r="E144" s="193" t="s">
        <v>202</v>
      </c>
      <c r="F144" s="193" t="s">
        <v>203</v>
      </c>
      <c r="G144" s="203" t="s">
        <v>388</v>
      </c>
      <c r="H144" s="203"/>
      <c r="I144" s="203"/>
      <c r="J144" s="175">
        <v>30</v>
      </c>
      <c r="K144" s="22" t="s">
        <v>283</v>
      </c>
      <c r="L144" s="298"/>
      <c r="M144" s="289" t="s">
        <v>38</v>
      </c>
      <c r="N144" s="289"/>
      <c r="O144" s="299"/>
      <c r="P144" s="289"/>
      <c r="Q144" s="289" t="s">
        <v>860</v>
      </c>
      <c r="R144" s="289" t="s">
        <v>32</v>
      </c>
      <c r="S144" s="289" t="s">
        <v>32</v>
      </c>
      <c r="T144" s="289" t="s">
        <v>24</v>
      </c>
      <c r="U144" s="289"/>
      <c r="V144" s="290"/>
      <c r="W144" s="290"/>
      <c r="X144" s="53"/>
      <c r="Y144" s="58"/>
      <c r="Z144" s="59"/>
      <c r="AA144" s="59"/>
      <c r="AB144" s="59"/>
      <c r="AC144" s="59"/>
      <c r="AD144" s="60"/>
      <c r="AE144" s="58"/>
      <c r="AF144" s="59"/>
      <c r="AG144" s="59"/>
      <c r="AH144" s="59"/>
      <c r="AI144" s="59"/>
      <c r="AJ144" s="59"/>
      <c r="AK144" s="59"/>
      <c r="AL144" s="59"/>
      <c r="AM144" s="59"/>
      <c r="AN144" s="59"/>
      <c r="AO144" s="59"/>
      <c r="AP144" s="60"/>
      <c r="AQ144" s="58"/>
      <c r="AR144" s="59"/>
      <c r="AS144" s="59"/>
      <c r="AT144" s="59"/>
      <c r="AU144" s="59"/>
      <c r="AV144" s="59"/>
      <c r="AW144" s="59"/>
      <c r="AX144" s="59"/>
      <c r="AY144" s="59"/>
      <c r="AZ144" s="59"/>
      <c r="BA144" s="59"/>
      <c r="BB144" s="60"/>
      <c r="BC144" s="58"/>
      <c r="BD144" s="59"/>
      <c r="BE144" s="59"/>
      <c r="BF144" s="59"/>
      <c r="BG144" s="59"/>
      <c r="BH144" s="59"/>
      <c r="BI144" s="59"/>
      <c r="BJ144" s="59"/>
      <c r="BK144" s="59"/>
      <c r="BL144" s="59"/>
      <c r="BM144" s="59"/>
      <c r="BN144" s="60"/>
    </row>
    <row r="145" spans="1:66" s="224" customFormat="1">
      <c r="A145" s="310"/>
      <c r="B145" s="312"/>
      <c r="C145" s="311"/>
      <c r="D145" s="193" t="s">
        <v>204</v>
      </c>
      <c r="E145" s="193" t="s">
        <v>192</v>
      </c>
      <c r="F145" s="193"/>
      <c r="G145" s="203" t="s">
        <v>388</v>
      </c>
      <c r="H145" s="203"/>
      <c r="I145" s="203"/>
      <c r="J145" s="175">
        <v>5</v>
      </c>
      <c r="K145" s="22" t="s">
        <v>283</v>
      </c>
      <c r="L145" s="298"/>
      <c r="M145" s="289"/>
      <c r="N145" s="289"/>
      <c r="O145" s="299"/>
      <c r="P145" s="289"/>
      <c r="Q145" s="289"/>
      <c r="R145" s="289"/>
      <c r="S145" s="289"/>
      <c r="T145" s="289"/>
      <c r="U145" s="289"/>
      <c r="V145" s="288"/>
      <c r="W145" s="288"/>
      <c r="X145" s="53"/>
      <c r="Y145" s="58"/>
      <c r="Z145" s="59"/>
      <c r="AA145" s="59"/>
      <c r="AB145" s="59"/>
      <c r="AC145" s="59"/>
      <c r="AD145" s="60"/>
      <c r="AE145" s="58"/>
      <c r="AF145" s="59"/>
      <c r="AG145" s="59"/>
      <c r="AH145" s="59"/>
      <c r="AI145" s="59"/>
      <c r="AJ145" s="59"/>
      <c r="AK145" s="59"/>
      <c r="AL145" s="59"/>
      <c r="AM145" s="59"/>
      <c r="AN145" s="59"/>
      <c r="AO145" s="59"/>
      <c r="AP145" s="60"/>
      <c r="AQ145" s="58"/>
      <c r="AR145" s="59"/>
      <c r="AS145" s="59"/>
      <c r="AT145" s="59"/>
      <c r="AU145" s="59"/>
      <c r="AV145" s="59"/>
      <c r="AW145" s="59"/>
      <c r="AX145" s="59"/>
      <c r="AY145" s="59"/>
      <c r="AZ145" s="59"/>
      <c r="BA145" s="59"/>
      <c r="BB145" s="60"/>
      <c r="BC145" s="58"/>
      <c r="BD145" s="59"/>
      <c r="BE145" s="59"/>
      <c r="BF145" s="59"/>
      <c r="BG145" s="59"/>
      <c r="BH145" s="59"/>
      <c r="BI145" s="59"/>
      <c r="BJ145" s="59"/>
      <c r="BK145" s="59"/>
      <c r="BL145" s="59"/>
      <c r="BM145" s="59"/>
      <c r="BN145" s="60"/>
    </row>
    <row r="146" spans="1:66" s="224" customFormat="1" ht="55" customHeight="1">
      <c r="A146" s="310"/>
      <c r="B146" s="312"/>
      <c r="C146" s="194" t="s">
        <v>205</v>
      </c>
      <c r="D146" s="193" t="s">
        <v>700</v>
      </c>
      <c r="E146" s="193" t="s">
        <v>202</v>
      </c>
      <c r="F146" s="193"/>
      <c r="G146" s="203" t="s">
        <v>388</v>
      </c>
      <c r="H146" s="203" t="s">
        <v>388</v>
      </c>
      <c r="I146" s="203"/>
      <c r="J146" s="175">
        <v>150</v>
      </c>
      <c r="K146" s="22" t="s">
        <v>283</v>
      </c>
      <c r="L146" s="298"/>
      <c r="M146" s="195" t="s">
        <v>38</v>
      </c>
      <c r="N146" s="289"/>
      <c r="O146" s="299"/>
      <c r="P146" s="195"/>
      <c r="Q146" s="195" t="s">
        <v>861</v>
      </c>
      <c r="R146" s="195" t="s">
        <v>32</v>
      </c>
      <c r="S146" s="195" t="s">
        <v>32</v>
      </c>
      <c r="T146" s="195" t="s">
        <v>24</v>
      </c>
      <c r="U146" s="195"/>
      <c r="V146" s="195"/>
      <c r="W146" s="195"/>
      <c r="X146" s="92"/>
      <c r="Y146" s="93"/>
      <c r="Z146" s="91"/>
      <c r="AA146" s="91"/>
      <c r="AB146" s="91"/>
      <c r="AC146" s="91"/>
      <c r="AD146" s="94"/>
      <c r="AE146" s="93"/>
      <c r="AF146" s="91"/>
      <c r="AG146" s="91"/>
      <c r="AH146" s="91"/>
      <c r="AI146" s="91"/>
      <c r="AJ146" s="91"/>
      <c r="AK146" s="91"/>
      <c r="AL146" s="91"/>
      <c r="AM146" s="91"/>
      <c r="AN146" s="91"/>
      <c r="AO146" s="91"/>
      <c r="AP146" s="94"/>
      <c r="AQ146" s="93"/>
      <c r="AR146" s="91"/>
      <c r="AS146" s="91"/>
      <c r="AT146" s="91"/>
      <c r="AU146" s="91"/>
      <c r="AV146" s="91"/>
      <c r="AW146" s="91"/>
      <c r="AX146" s="91"/>
      <c r="AY146" s="91"/>
      <c r="AZ146" s="91"/>
      <c r="BA146" s="91"/>
      <c r="BB146" s="94"/>
      <c r="BC146" s="93"/>
      <c r="BD146" s="91"/>
      <c r="BE146" s="91"/>
      <c r="BF146" s="91"/>
      <c r="BG146" s="91"/>
      <c r="BH146" s="91"/>
      <c r="BI146" s="91"/>
      <c r="BJ146" s="91"/>
      <c r="BK146" s="91"/>
      <c r="BL146" s="91"/>
      <c r="BM146" s="91"/>
      <c r="BN146" s="94"/>
    </row>
    <row r="147" spans="1:66" s="224" customFormat="1" ht="31">
      <c r="A147" s="310"/>
      <c r="B147" s="312"/>
      <c r="C147" s="194" t="s">
        <v>701</v>
      </c>
      <c r="D147" s="193" t="s">
        <v>702</v>
      </c>
      <c r="E147" s="193" t="s">
        <v>206</v>
      </c>
      <c r="F147" s="193"/>
      <c r="G147" s="203" t="s">
        <v>388</v>
      </c>
      <c r="H147" s="203" t="s">
        <v>388</v>
      </c>
      <c r="I147" s="203" t="s">
        <v>388</v>
      </c>
      <c r="J147" s="175">
        <v>30</v>
      </c>
      <c r="K147" s="22" t="s">
        <v>283</v>
      </c>
      <c r="L147" s="298"/>
      <c r="M147" s="195" t="s">
        <v>38</v>
      </c>
      <c r="N147" s="289"/>
      <c r="O147" s="299"/>
      <c r="P147" s="195"/>
      <c r="Q147" s="195" t="s">
        <v>860</v>
      </c>
      <c r="R147" s="195" t="s">
        <v>32</v>
      </c>
      <c r="S147" s="195" t="s">
        <v>32</v>
      </c>
      <c r="T147" s="195" t="s">
        <v>24</v>
      </c>
      <c r="U147" s="195"/>
      <c r="V147" s="195"/>
      <c r="W147" s="195"/>
      <c r="X147" s="87"/>
      <c r="Y147" s="88"/>
      <c r="Z147" s="86"/>
      <c r="AA147" s="86"/>
      <c r="AB147" s="86"/>
      <c r="AC147" s="86"/>
      <c r="AD147" s="89"/>
      <c r="AE147" s="88"/>
      <c r="AF147" s="86"/>
      <c r="AG147" s="86"/>
      <c r="AH147" s="86"/>
      <c r="AI147" s="86"/>
      <c r="AJ147" s="86"/>
      <c r="AK147" s="86"/>
      <c r="AL147" s="86"/>
      <c r="AM147" s="86"/>
      <c r="AN147" s="86"/>
      <c r="AO147" s="86"/>
      <c r="AP147" s="89"/>
      <c r="AQ147" s="88"/>
      <c r="AR147" s="86"/>
      <c r="AS147" s="86"/>
      <c r="AT147" s="86"/>
      <c r="AU147" s="86"/>
      <c r="AV147" s="86"/>
      <c r="AW147" s="86"/>
      <c r="AX147" s="86"/>
      <c r="AY147" s="86"/>
      <c r="AZ147" s="86"/>
      <c r="BA147" s="86"/>
      <c r="BB147" s="89"/>
      <c r="BC147" s="88"/>
      <c r="BD147" s="86"/>
      <c r="BE147" s="86"/>
      <c r="BF147" s="86"/>
      <c r="BG147" s="86"/>
      <c r="BH147" s="86"/>
      <c r="BI147" s="86"/>
      <c r="BJ147" s="86"/>
      <c r="BK147" s="86"/>
      <c r="BL147" s="86"/>
      <c r="BM147" s="86"/>
      <c r="BN147" s="89"/>
    </row>
    <row r="148" spans="1:66" s="224" customFormat="1" ht="77.5" customHeight="1">
      <c r="A148" s="310"/>
      <c r="B148" s="187" t="s">
        <v>509</v>
      </c>
      <c r="C148" s="187" t="s">
        <v>284</v>
      </c>
      <c r="D148" s="193" t="s">
        <v>703</v>
      </c>
      <c r="E148" s="193" t="s">
        <v>192</v>
      </c>
      <c r="F148" s="193"/>
      <c r="G148" s="203" t="s">
        <v>388</v>
      </c>
      <c r="H148" s="203"/>
      <c r="I148" s="203"/>
      <c r="J148" s="175">
        <v>200</v>
      </c>
      <c r="K148" s="22" t="s">
        <v>285</v>
      </c>
      <c r="L148" s="298"/>
      <c r="M148" s="195" t="s">
        <v>38</v>
      </c>
      <c r="N148" s="289"/>
      <c r="O148" s="299"/>
      <c r="P148" s="195"/>
      <c r="Q148" s="195" t="s">
        <v>861</v>
      </c>
      <c r="R148" s="195" t="s">
        <v>32</v>
      </c>
      <c r="S148" s="195" t="s">
        <v>32</v>
      </c>
      <c r="T148" s="195" t="s">
        <v>24</v>
      </c>
      <c r="U148" s="195"/>
      <c r="V148" s="195"/>
      <c r="W148" s="195"/>
      <c r="X148" s="87"/>
      <c r="Y148" s="88"/>
      <c r="Z148" s="86"/>
      <c r="AA148" s="86"/>
      <c r="AB148" s="86"/>
      <c r="AC148" s="86"/>
      <c r="AD148" s="89"/>
      <c r="AE148" s="88"/>
      <c r="AF148" s="86"/>
      <c r="AG148" s="86"/>
      <c r="AH148" s="86"/>
      <c r="AI148" s="86"/>
      <c r="AJ148" s="86"/>
      <c r="AK148" s="86"/>
      <c r="AL148" s="86"/>
      <c r="AM148" s="86"/>
      <c r="AN148" s="86"/>
      <c r="AO148" s="86"/>
      <c r="AP148" s="89"/>
      <c r="AQ148" s="88"/>
      <c r="AR148" s="86"/>
      <c r="AS148" s="86"/>
      <c r="AT148" s="86"/>
      <c r="AU148" s="86"/>
      <c r="AV148" s="86"/>
      <c r="AW148" s="86"/>
      <c r="AX148" s="86"/>
      <c r="AY148" s="86"/>
      <c r="AZ148" s="86"/>
      <c r="BA148" s="86"/>
      <c r="BB148" s="89"/>
      <c r="BC148" s="88"/>
      <c r="BD148" s="86"/>
      <c r="BE148" s="86"/>
      <c r="BF148" s="86"/>
      <c r="BG148" s="86"/>
      <c r="BH148" s="86"/>
      <c r="BI148" s="86"/>
      <c r="BJ148" s="86"/>
      <c r="BK148" s="86"/>
      <c r="BL148" s="86"/>
      <c r="BM148" s="86"/>
      <c r="BN148" s="89"/>
    </row>
    <row r="149" spans="1:66" s="224" customFormat="1" ht="58.5" customHeight="1">
      <c r="A149" s="310"/>
      <c r="B149" s="311" t="s">
        <v>510</v>
      </c>
      <c r="C149" s="311" t="s">
        <v>704</v>
      </c>
      <c r="D149" s="193" t="s">
        <v>207</v>
      </c>
      <c r="E149" s="193" t="s">
        <v>208</v>
      </c>
      <c r="F149" s="193"/>
      <c r="G149" s="203" t="s">
        <v>388</v>
      </c>
      <c r="H149" s="203"/>
      <c r="I149" s="203"/>
      <c r="J149" s="175">
        <v>50</v>
      </c>
      <c r="K149" s="22" t="s">
        <v>288</v>
      </c>
      <c r="L149" s="298"/>
      <c r="M149" s="289" t="s">
        <v>38</v>
      </c>
      <c r="N149" s="289"/>
      <c r="O149" s="299"/>
      <c r="P149" s="289"/>
      <c r="Q149" s="289" t="s">
        <v>861</v>
      </c>
      <c r="R149" s="289" t="s">
        <v>32</v>
      </c>
      <c r="S149" s="289" t="s">
        <v>32</v>
      </c>
      <c r="T149" s="289" t="s">
        <v>22</v>
      </c>
      <c r="U149" s="289"/>
      <c r="V149" s="290"/>
      <c r="W149" s="290"/>
      <c r="X149" s="87"/>
      <c r="Y149" s="88"/>
      <c r="Z149" s="86"/>
      <c r="AA149" s="86"/>
      <c r="AB149" s="86"/>
      <c r="AC149" s="86"/>
      <c r="AD149" s="89"/>
      <c r="AE149" s="88"/>
      <c r="AF149" s="86"/>
      <c r="AG149" s="86"/>
      <c r="AH149" s="86"/>
      <c r="AI149" s="86"/>
      <c r="AJ149" s="86"/>
      <c r="AK149" s="86"/>
      <c r="AL149" s="86"/>
      <c r="AM149" s="86"/>
      <c r="AN149" s="86"/>
      <c r="AO149" s="86"/>
      <c r="AP149" s="89"/>
      <c r="AQ149" s="88"/>
      <c r="AR149" s="86"/>
      <c r="AS149" s="86"/>
      <c r="AT149" s="86"/>
      <c r="AU149" s="86"/>
      <c r="AV149" s="86"/>
      <c r="AW149" s="86"/>
      <c r="AX149" s="86"/>
      <c r="AY149" s="86"/>
      <c r="AZ149" s="86"/>
      <c r="BA149" s="86"/>
      <c r="BB149" s="89"/>
      <c r="BC149" s="88"/>
      <c r="BD149" s="86"/>
      <c r="BE149" s="86"/>
      <c r="BF149" s="86"/>
      <c r="BG149" s="86"/>
      <c r="BH149" s="86"/>
      <c r="BI149" s="86"/>
      <c r="BJ149" s="86"/>
      <c r="BK149" s="86"/>
      <c r="BL149" s="86"/>
      <c r="BM149" s="86"/>
      <c r="BN149" s="89"/>
    </row>
    <row r="150" spans="1:66" s="224" customFormat="1" ht="31">
      <c r="A150" s="310"/>
      <c r="B150" s="311"/>
      <c r="C150" s="311"/>
      <c r="D150" s="193" t="s">
        <v>286</v>
      </c>
      <c r="E150" s="193" t="s">
        <v>208</v>
      </c>
      <c r="F150" s="193" t="s">
        <v>209</v>
      </c>
      <c r="G150" s="203" t="s">
        <v>388</v>
      </c>
      <c r="H150" s="203"/>
      <c r="I150" s="203"/>
      <c r="J150" s="175">
        <v>150</v>
      </c>
      <c r="K150" s="22" t="s">
        <v>288</v>
      </c>
      <c r="L150" s="298"/>
      <c r="M150" s="289"/>
      <c r="N150" s="289"/>
      <c r="O150" s="299"/>
      <c r="P150" s="289"/>
      <c r="Q150" s="289"/>
      <c r="R150" s="289"/>
      <c r="S150" s="289"/>
      <c r="T150" s="289"/>
      <c r="U150" s="289"/>
      <c r="V150" s="288"/>
      <c r="W150" s="288"/>
      <c r="X150" s="87"/>
      <c r="Y150" s="88"/>
      <c r="Z150" s="86"/>
      <c r="AA150" s="86"/>
      <c r="AB150" s="86"/>
      <c r="AC150" s="86"/>
      <c r="AD150" s="89"/>
      <c r="AE150" s="88"/>
      <c r="AF150" s="86"/>
      <c r="AG150" s="86"/>
      <c r="AH150" s="86"/>
      <c r="AI150" s="86"/>
      <c r="AJ150" s="86"/>
      <c r="AK150" s="86"/>
      <c r="AL150" s="86"/>
      <c r="AM150" s="86"/>
      <c r="AN150" s="86"/>
      <c r="AO150" s="86"/>
      <c r="AP150" s="89"/>
      <c r="AQ150" s="88"/>
      <c r="AR150" s="86"/>
      <c r="AS150" s="86"/>
      <c r="AT150" s="86"/>
      <c r="AU150" s="86"/>
      <c r="AV150" s="86"/>
      <c r="AW150" s="86"/>
      <c r="AX150" s="86"/>
      <c r="AY150" s="86"/>
      <c r="AZ150" s="86"/>
      <c r="BA150" s="86"/>
      <c r="BB150" s="89"/>
      <c r="BC150" s="88"/>
      <c r="BD150" s="86"/>
      <c r="BE150" s="86"/>
      <c r="BF150" s="86"/>
      <c r="BG150" s="86"/>
      <c r="BH150" s="86"/>
      <c r="BI150" s="86"/>
      <c r="BJ150" s="86"/>
      <c r="BK150" s="86"/>
      <c r="BL150" s="86"/>
      <c r="BM150" s="86"/>
      <c r="BN150" s="89"/>
    </row>
    <row r="151" spans="1:66" s="224" customFormat="1">
      <c r="A151" s="310"/>
      <c r="B151" s="311" t="s">
        <v>511</v>
      </c>
      <c r="C151" s="187" t="s">
        <v>287</v>
      </c>
      <c r="D151" s="193" t="s">
        <v>915</v>
      </c>
      <c r="E151" s="193" t="s">
        <v>210</v>
      </c>
      <c r="F151" s="193"/>
      <c r="G151" s="203" t="s">
        <v>388</v>
      </c>
      <c r="H151" s="203"/>
      <c r="I151" s="203"/>
      <c r="J151" s="175">
        <v>50</v>
      </c>
      <c r="K151" s="22" t="s">
        <v>288</v>
      </c>
      <c r="L151" s="298"/>
      <c r="M151" s="195" t="s">
        <v>38</v>
      </c>
      <c r="N151" s="289"/>
      <c r="O151" s="299"/>
      <c r="P151" s="195"/>
      <c r="Q151" s="195" t="s">
        <v>860</v>
      </c>
      <c r="R151" s="195" t="s">
        <v>32</v>
      </c>
      <c r="S151" s="195" t="s">
        <v>32</v>
      </c>
      <c r="T151" s="195" t="s">
        <v>24</v>
      </c>
      <c r="U151" s="195"/>
      <c r="V151" s="195"/>
      <c r="W151" s="195"/>
      <c r="X151" s="87"/>
      <c r="Y151" s="88"/>
      <c r="Z151" s="86"/>
      <c r="AA151" s="86"/>
      <c r="AB151" s="86"/>
      <c r="AC151" s="86"/>
      <c r="AD151" s="89"/>
      <c r="AE151" s="88"/>
      <c r="AF151" s="86"/>
      <c r="AG151" s="86"/>
      <c r="AH151" s="86"/>
      <c r="AI151" s="86"/>
      <c r="AJ151" s="86"/>
      <c r="AK151" s="86"/>
      <c r="AL151" s="86"/>
      <c r="AM151" s="86"/>
      <c r="AN151" s="86"/>
      <c r="AO151" s="86"/>
      <c r="AP151" s="89"/>
      <c r="AQ151" s="88"/>
      <c r="AR151" s="86"/>
      <c r="AS151" s="86"/>
      <c r="AT151" s="86"/>
      <c r="AU151" s="86"/>
      <c r="AV151" s="86"/>
      <c r="AW151" s="86"/>
      <c r="AX151" s="86"/>
      <c r="AY151" s="86"/>
      <c r="AZ151" s="86"/>
      <c r="BA151" s="86"/>
      <c r="BB151" s="89"/>
      <c r="BC151" s="88"/>
      <c r="BD151" s="86"/>
      <c r="BE151" s="86"/>
      <c r="BF151" s="86"/>
      <c r="BG151" s="86"/>
      <c r="BH151" s="86"/>
      <c r="BI151" s="86"/>
      <c r="BJ151" s="86"/>
      <c r="BK151" s="86"/>
      <c r="BL151" s="86"/>
      <c r="BM151" s="86"/>
      <c r="BN151" s="89"/>
    </row>
    <row r="152" spans="1:66" s="224" customFormat="1" ht="31">
      <c r="A152" s="310"/>
      <c r="B152" s="311"/>
      <c r="C152" s="187" t="s">
        <v>211</v>
      </c>
      <c r="D152" s="193" t="s">
        <v>212</v>
      </c>
      <c r="E152" s="193" t="s">
        <v>40</v>
      </c>
      <c r="F152" s="193"/>
      <c r="G152" s="203" t="s">
        <v>388</v>
      </c>
      <c r="H152" s="203"/>
      <c r="I152" s="203"/>
      <c r="J152" s="175">
        <v>20</v>
      </c>
      <c r="K152" s="22" t="s">
        <v>288</v>
      </c>
      <c r="L152" s="298"/>
      <c r="M152" s="195" t="s">
        <v>38</v>
      </c>
      <c r="N152" s="289"/>
      <c r="O152" s="299"/>
      <c r="P152" s="195"/>
      <c r="Q152" s="195" t="s">
        <v>860</v>
      </c>
      <c r="R152" s="195" t="s">
        <v>32</v>
      </c>
      <c r="S152" s="195" t="s">
        <v>32</v>
      </c>
      <c r="T152" s="195" t="s">
        <v>24</v>
      </c>
      <c r="U152" s="195"/>
      <c r="V152" s="195"/>
      <c r="W152" s="195"/>
      <c r="X152" s="87"/>
      <c r="Y152" s="88"/>
      <c r="Z152" s="86"/>
      <c r="AA152" s="86"/>
      <c r="AB152" s="86"/>
      <c r="AC152" s="86"/>
      <c r="AD152" s="89"/>
      <c r="AE152" s="88"/>
      <c r="AF152" s="86"/>
      <c r="AG152" s="86"/>
      <c r="AH152" s="86"/>
      <c r="AI152" s="86"/>
      <c r="AJ152" s="86"/>
      <c r="AK152" s="86"/>
      <c r="AL152" s="86"/>
      <c r="AM152" s="86"/>
      <c r="AN152" s="86"/>
      <c r="AO152" s="86"/>
      <c r="AP152" s="89"/>
      <c r="AQ152" s="88"/>
      <c r="AR152" s="86"/>
      <c r="AS152" s="86"/>
      <c r="AT152" s="86"/>
      <c r="AU152" s="86"/>
      <c r="AV152" s="86"/>
      <c r="AW152" s="86"/>
      <c r="AX152" s="86"/>
      <c r="AY152" s="86"/>
      <c r="AZ152" s="86"/>
      <c r="BA152" s="86"/>
      <c r="BB152" s="89"/>
      <c r="BC152" s="88"/>
      <c r="BD152" s="86"/>
      <c r="BE152" s="86"/>
      <c r="BF152" s="86"/>
      <c r="BG152" s="86"/>
      <c r="BH152" s="86"/>
      <c r="BI152" s="86"/>
      <c r="BJ152" s="86"/>
      <c r="BK152" s="86"/>
      <c r="BL152" s="86"/>
      <c r="BM152" s="86"/>
      <c r="BN152" s="89"/>
    </row>
    <row r="153" spans="1:66" s="224" customFormat="1" ht="31">
      <c r="A153" s="310"/>
      <c r="B153" s="311"/>
      <c r="C153" s="187" t="s">
        <v>213</v>
      </c>
      <c r="D153" s="193" t="s">
        <v>214</v>
      </c>
      <c r="E153" s="193" t="s">
        <v>210</v>
      </c>
      <c r="F153" s="193"/>
      <c r="G153" s="203" t="s">
        <v>388</v>
      </c>
      <c r="H153" s="203" t="s">
        <v>388</v>
      </c>
      <c r="I153" s="203"/>
      <c r="J153" s="175">
        <v>45</v>
      </c>
      <c r="K153" s="22" t="s">
        <v>288</v>
      </c>
      <c r="L153" s="298"/>
      <c r="M153" s="195" t="s">
        <v>38</v>
      </c>
      <c r="N153" s="289"/>
      <c r="O153" s="299"/>
      <c r="P153" s="195"/>
      <c r="Q153" s="195" t="s">
        <v>861</v>
      </c>
      <c r="R153" s="195" t="s">
        <v>32</v>
      </c>
      <c r="S153" s="195" t="s">
        <v>32</v>
      </c>
      <c r="T153" s="195" t="s">
        <v>24</v>
      </c>
      <c r="U153" s="195"/>
      <c r="V153" s="195"/>
      <c r="W153" s="195"/>
      <c r="X153" s="87"/>
      <c r="Y153" s="88"/>
      <c r="Z153" s="86"/>
      <c r="AA153" s="86"/>
      <c r="AB153" s="86"/>
      <c r="AC153" s="86"/>
      <c r="AD153" s="89"/>
      <c r="AE153" s="88"/>
      <c r="AF153" s="86"/>
      <c r="AG153" s="86"/>
      <c r="AH153" s="86"/>
      <c r="AI153" s="86"/>
      <c r="AJ153" s="86"/>
      <c r="AK153" s="86"/>
      <c r="AL153" s="86"/>
      <c r="AM153" s="86"/>
      <c r="AN153" s="86"/>
      <c r="AO153" s="86"/>
      <c r="AP153" s="89"/>
      <c r="AQ153" s="88"/>
      <c r="AR153" s="86"/>
      <c r="AS153" s="86"/>
      <c r="AT153" s="86"/>
      <c r="AU153" s="86"/>
      <c r="AV153" s="86"/>
      <c r="AW153" s="86"/>
      <c r="AX153" s="86"/>
      <c r="AY153" s="86"/>
      <c r="AZ153" s="86"/>
      <c r="BA153" s="86"/>
      <c r="BB153" s="89"/>
      <c r="BC153" s="88"/>
      <c r="BD153" s="86"/>
      <c r="BE153" s="86"/>
      <c r="BF153" s="86"/>
      <c r="BG153" s="86"/>
      <c r="BH153" s="86"/>
      <c r="BI153" s="86"/>
      <c r="BJ153" s="86"/>
      <c r="BK153" s="86"/>
      <c r="BL153" s="86"/>
      <c r="BM153" s="86"/>
      <c r="BN153" s="89"/>
    </row>
    <row r="154" spans="1:66" s="224" customFormat="1" ht="62">
      <c r="A154" s="310"/>
      <c r="B154" s="311"/>
      <c r="C154" s="187" t="s">
        <v>215</v>
      </c>
      <c r="D154" s="193" t="s">
        <v>916</v>
      </c>
      <c r="E154" s="193" t="s">
        <v>40</v>
      </c>
      <c r="F154" s="193"/>
      <c r="G154" s="203" t="s">
        <v>388</v>
      </c>
      <c r="H154" s="203" t="s">
        <v>388</v>
      </c>
      <c r="I154" s="203"/>
      <c r="J154" s="175">
        <v>60</v>
      </c>
      <c r="K154" s="22" t="s">
        <v>288</v>
      </c>
      <c r="L154" s="298"/>
      <c r="M154" s="195" t="s">
        <v>38</v>
      </c>
      <c r="N154" s="289"/>
      <c r="O154" s="299"/>
      <c r="P154" s="195"/>
      <c r="Q154" s="195" t="s">
        <v>860</v>
      </c>
      <c r="R154" s="195" t="s">
        <v>32</v>
      </c>
      <c r="S154" s="195" t="s">
        <v>32</v>
      </c>
      <c r="T154" s="195" t="s">
        <v>24</v>
      </c>
      <c r="U154" s="195"/>
      <c r="V154" s="195"/>
      <c r="W154" s="195"/>
      <c r="X154" s="87"/>
      <c r="Y154" s="88"/>
      <c r="Z154" s="86"/>
      <c r="AA154" s="86"/>
      <c r="AB154" s="86"/>
      <c r="AC154" s="86"/>
      <c r="AD154" s="89"/>
      <c r="AE154" s="88"/>
      <c r="AF154" s="86"/>
      <c r="AG154" s="86"/>
      <c r="AH154" s="86"/>
      <c r="AI154" s="86"/>
      <c r="AJ154" s="86"/>
      <c r="AK154" s="86"/>
      <c r="AL154" s="86"/>
      <c r="AM154" s="86"/>
      <c r="AN154" s="86"/>
      <c r="AO154" s="86"/>
      <c r="AP154" s="89"/>
      <c r="AQ154" s="88"/>
      <c r="AR154" s="86"/>
      <c r="AS154" s="86"/>
      <c r="AT154" s="86"/>
      <c r="AU154" s="86"/>
      <c r="AV154" s="86"/>
      <c r="AW154" s="86"/>
      <c r="AX154" s="86"/>
      <c r="AY154" s="86"/>
      <c r="AZ154" s="86"/>
      <c r="BA154" s="86"/>
      <c r="BB154" s="89"/>
      <c r="BC154" s="88"/>
      <c r="BD154" s="86"/>
      <c r="BE154" s="86"/>
      <c r="BF154" s="86"/>
      <c r="BG154" s="86"/>
      <c r="BH154" s="86"/>
      <c r="BI154" s="86"/>
      <c r="BJ154" s="86"/>
      <c r="BK154" s="86"/>
      <c r="BL154" s="86"/>
      <c r="BM154" s="86"/>
      <c r="BN154" s="89"/>
    </row>
    <row r="155" spans="1:66" s="224" customFormat="1" ht="46.5">
      <c r="A155" s="310"/>
      <c r="B155" s="311" t="s">
        <v>512</v>
      </c>
      <c r="C155" s="187" t="s">
        <v>541</v>
      </c>
      <c r="D155" s="193" t="s">
        <v>216</v>
      </c>
      <c r="E155" s="193" t="s">
        <v>217</v>
      </c>
      <c r="F155" s="193"/>
      <c r="G155" s="203"/>
      <c r="H155" s="203" t="s">
        <v>388</v>
      </c>
      <c r="I155" s="203" t="s">
        <v>388</v>
      </c>
      <c r="J155" s="175">
        <v>120</v>
      </c>
      <c r="K155" s="22" t="s">
        <v>288</v>
      </c>
      <c r="L155" s="298"/>
      <c r="M155" s="195" t="s">
        <v>38</v>
      </c>
      <c r="N155" s="289"/>
      <c r="O155" s="299"/>
      <c r="P155" s="195"/>
      <c r="Q155" s="195" t="s">
        <v>861</v>
      </c>
      <c r="R155" s="195" t="s">
        <v>32</v>
      </c>
      <c r="S155" s="195" t="s">
        <v>32</v>
      </c>
      <c r="T155" s="195" t="s">
        <v>24</v>
      </c>
      <c r="U155" s="195"/>
      <c r="V155" s="195"/>
      <c r="W155" s="195"/>
      <c r="X155" s="87"/>
      <c r="Y155" s="88"/>
      <c r="Z155" s="86"/>
      <c r="AA155" s="86"/>
      <c r="AB155" s="86"/>
      <c r="AC155" s="86"/>
      <c r="AD155" s="89"/>
      <c r="AE155" s="88"/>
      <c r="AF155" s="86"/>
      <c r="AG155" s="86"/>
      <c r="AH155" s="86"/>
      <c r="AI155" s="86"/>
      <c r="AJ155" s="86"/>
      <c r="AK155" s="86"/>
      <c r="AL155" s="86"/>
      <c r="AM155" s="86"/>
      <c r="AN155" s="86"/>
      <c r="AO155" s="86"/>
      <c r="AP155" s="89"/>
      <c r="AQ155" s="88"/>
      <c r="AR155" s="86"/>
      <c r="AS155" s="86"/>
      <c r="AT155" s="86"/>
      <c r="AU155" s="86"/>
      <c r="AV155" s="86"/>
      <c r="AW155" s="86"/>
      <c r="AX155" s="86"/>
      <c r="AY155" s="86"/>
      <c r="AZ155" s="86"/>
      <c r="BA155" s="86"/>
      <c r="BB155" s="89"/>
      <c r="BC155" s="88"/>
      <c r="BD155" s="86"/>
      <c r="BE155" s="86"/>
      <c r="BF155" s="86"/>
      <c r="BG155" s="86"/>
      <c r="BH155" s="86"/>
      <c r="BI155" s="86"/>
      <c r="BJ155" s="86"/>
      <c r="BK155" s="86"/>
      <c r="BL155" s="86"/>
      <c r="BM155" s="86"/>
      <c r="BN155" s="89"/>
    </row>
    <row r="156" spans="1:66" s="224" customFormat="1" ht="56.15" customHeight="1">
      <c r="A156" s="310"/>
      <c r="B156" s="311"/>
      <c r="C156" s="187" t="s">
        <v>542</v>
      </c>
      <c r="D156" s="193" t="s">
        <v>218</v>
      </c>
      <c r="E156" s="193" t="s">
        <v>202</v>
      </c>
      <c r="F156" s="193"/>
      <c r="G156" s="203"/>
      <c r="H156" s="203" t="s">
        <v>388</v>
      </c>
      <c r="I156" s="203" t="s">
        <v>388</v>
      </c>
      <c r="J156" s="175">
        <v>100</v>
      </c>
      <c r="K156" s="22" t="s">
        <v>288</v>
      </c>
      <c r="L156" s="298"/>
      <c r="M156" s="195" t="s">
        <v>38</v>
      </c>
      <c r="N156" s="289"/>
      <c r="O156" s="299"/>
      <c r="P156" s="289" t="s">
        <v>1020</v>
      </c>
      <c r="Q156" s="195" t="s">
        <v>861</v>
      </c>
      <c r="R156" s="195" t="s">
        <v>32</v>
      </c>
      <c r="S156" s="195" t="s">
        <v>32</v>
      </c>
      <c r="T156" s="195" t="s">
        <v>24</v>
      </c>
      <c r="U156" s="195"/>
      <c r="V156" s="195"/>
      <c r="W156" s="195"/>
      <c r="X156" s="87"/>
      <c r="Y156" s="88"/>
      <c r="Z156" s="86"/>
      <c r="AA156" s="86"/>
      <c r="AB156" s="86"/>
      <c r="AC156" s="86"/>
      <c r="AD156" s="89"/>
      <c r="AE156" s="88"/>
      <c r="AF156" s="86"/>
      <c r="AG156" s="86"/>
      <c r="AH156" s="86"/>
      <c r="AI156" s="86"/>
      <c r="AJ156" s="86"/>
      <c r="AK156" s="86"/>
      <c r="AL156" s="86"/>
      <c r="AM156" s="86"/>
      <c r="AN156" s="86"/>
      <c r="AO156" s="86"/>
      <c r="AP156" s="89"/>
      <c r="AQ156" s="88"/>
      <c r="AR156" s="86"/>
      <c r="AS156" s="86"/>
      <c r="AT156" s="86"/>
      <c r="AU156" s="86"/>
      <c r="AV156" s="86"/>
      <c r="AW156" s="86"/>
      <c r="AX156" s="86"/>
      <c r="AY156" s="86"/>
      <c r="AZ156" s="86"/>
      <c r="BA156" s="86"/>
      <c r="BB156" s="89"/>
      <c r="BC156" s="88"/>
      <c r="BD156" s="86"/>
      <c r="BE156" s="86"/>
      <c r="BF156" s="86"/>
      <c r="BG156" s="86"/>
      <c r="BH156" s="86"/>
      <c r="BI156" s="86"/>
      <c r="BJ156" s="86"/>
      <c r="BK156" s="86"/>
      <c r="BL156" s="86"/>
      <c r="BM156" s="86"/>
      <c r="BN156" s="89"/>
    </row>
    <row r="157" spans="1:66" s="224" customFormat="1" ht="73.5" customHeight="1">
      <c r="A157" s="310"/>
      <c r="B157" s="311"/>
      <c r="C157" s="187" t="s">
        <v>543</v>
      </c>
      <c r="D157" s="193" t="s">
        <v>219</v>
      </c>
      <c r="E157" s="193" t="s">
        <v>202</v>
      </c>
      <c r="F157" s="193"/>
      <c r="G157" s="203"/>
      <c r="H157" s="203" t="s">
        <v>388</v>
      </c>
      <c r="I157" s="203" t="s">
        <v>388</v>
      </c>
      <c r="J157" s="175">
        <v>90</v>
      </c>
      <c r="K157" s="22" t="s">
        <v>288</v>
      </c>
      <c r="L157" s="298"/>
      <c r="M157" s="195" t="s">
        <v>38</v>
      </c>
      <c r="N157" s="289"/>
      <c r="O157" s="299"/>
      <c r="P157" s="289"/>
      <c r="Q157" s="195" t="s">
        <v>861</v>
      </c>
      <c r="R157" s="195" t="s">
        <v>32</v>
      </c>
      <c r="S157" s="195" t="s">
        <v>32</v>
      </c>
      <c r="T157" s="195" t="s">
        <v>22</v>
      </c>
      <c r="U157" s="195"/>
      <c r="V157" s="195"/>
      <c r="W157" s="195"/>
      <c r="X157" s="87"/>
      <c r="Y157" s="88"/>
      <c r="Z157" s="86"/>
      <c r="AA157" s="86"/>
      <c r="AB157" s="86"/>
      <c r="AC157" s="86"/>
      <c r="AD157" s="89"/>
      <c r="AE157" s="88"/>
      <c r="AF157" s="86"/>
      <c r="AG157" s="86"/>
      <c r="AH157" s="86"/>
      <c r="AI157" s="86"/>
      <c r="AJ157" s="86"/>
      <c r="AK157" s="86"/>
      <c r="AL157" s="86"/>
      <c r="AM157" s="86"/>
      <c r="AN157" s="86"/>
      <c r="AO157" s="86"/>
      <c r="AP157" s="89"/>
      <c r="AQ157" s="88"/>
      <c r="AR157" s="86"/>
      <c r="AS157" s="86"/>
      <c r="AT157" s="86"/>
      <c r="AU157" s="86"/>
      <c r="AV157" s="86"/>
      <c r="AW157" s="86"/>
      <c r="AX157" s="86"/>
      <c r="AY157" s="86"/>
      <c r="AZ157" s="86"/>
      <c r="BA157" s="86"/>
      <c r="BB157" s="89"/>
      <c r="BC157" s="88"/>
      <c r="BD157" s="86"/>
      <c r="BE157" s="86"/>
      <c r="BF157" s="86"/>
      <c r="BG157" s="86"/>
      <c r="BH157" s="86"/>
      <c r="BI157" s="86"/>
      <c r="BJ157" s="86"/>
      <c r="BK157" s="86"/>
      <c r="BL157" s="86"/>
      <c r="BM157" s="86"/>
      <c r="BN157" s="89"/>
    </row>
    <row r="158" spans="1:66" s="224" customFormat="1" ht="71.150000000000006" customHeight="1">
      <c r="A158" s="310"/>
      <c r="B158" s="311" t="s">
        <v>513</v>
      </c>
      <c r="C158" s="187" t="s">
        <v>544</v>
      </c>
      <c r="D158" s="193" t="s">
        <v>220</v>
      </c>
      <c r="E158" s="193" t="s">
        <v>221</v>
      </c>
      <c r="F158" s="193" t="s">
        <v>222</v>
      </c>
      <c r="G158" s="203"/>
      <c r="H158" s="203" t="s">
        <v>388</v>
      </c>
      <c r="I158" s="203" t="s">
        <v>388</v>
      </c>
      <c r="J158" s="175">
        <v>150</v>
      </c>
      <c r="K158" s="22" t="s">
        <v>289</v>
      </c>
      <c r="L158" s="298"/>
      <c r="M158" s="195" t="s">
        <v>38</v>
      </c>
      <c r="N158" s="289"/>
      <c r="O158" s="299"/>
      <c r="P158" s="289"/>
      <c r="Q158" s="195" t="s">
        <v>861</v>
      </c>
      <c r="R158" s="195" t="s">
        <v>32</v>
      </c>
      <c r="S158" s="195" t="s">
        <v>32</v>
      </c>
      <c r="T158" s="195" t="s">
        <v>24</v>
      </c>
      <c r="U158" s="195"/>
      <c r="V158" s="195"/>
      <c r="W158" s="195"/>
      <c r="X158" s="87"/>
      <c r="Y158" s="88"/>
      <c r="Z158" s="86"/>
      <c r="AA158" s="86"/>
      <c r="AB158" s="86"/>
      <c r="AC158" s="86"/>
      <c r="AD158" s="89"/>
      <c r="AE158" s="88"/>
      <c r="AF158" s="86"/>
      <c r="AG158" s="86"/>
      <c r="AH158" s="86"/>
      <c r="AI158" s="86"/>
      <c r="AJ158" s="86"/>
      <c r="AK158" s="86"/>
      <c r="AL158" s="86"/>
      <c r="AM158" s="86"/>
      <c r="AN158" s="86"/>
      <c r="AO158" s="86"/>
      <c r="AP158" s="89"/>
      <c r="AQ158" s="88"/>
      <c r="AR158" s="86"/>
      <c r="AS158" s="86"/>
      <c r="AT158" s="86"/>
      <c r="AU158" s="86"/>
      <c r="AV158" s="86"/>
      <c r="AW158" s="86"/>
      <c r="AX158" s="86"/>
      <c r="AY158" s="86"/>
      <c r="AZ158" s="86"/>
      <c r="BA158" s="86"/>
      <c r="BB158" s="89"/>
      <c r="BC158" s="88"/>
      <c r="BD158" s="86"/>
      <c r="BE158" s="86"/>
      <c r="BF158" s="86"/>
      <c r="BG158" s="86"/>
      <c r="BH158" s="86"/>
      <c r="BI158" s="86"/>
      <c r="BJ158" s="86"/>
      <c r="BK158" s="86"/>
      <c r="BL158" s="86"/>
      <c r="BM158" s="86"/>
      <c r="BN158" s="89"/>
    </row>
    <row r="159" spans="1:66" s="224" customFormat="1" ht="67.5" customHeight="1">
      <c r="A159" s="310"/>
      <c r="B159" s="311"/>
      <c r="C159" s="187" t="s">
        <v>545</v>
      </c>
      <c r="D159" s="193" t="s">
        <v>223</v>
      </c>
      <c r="E159" s="193" t="s">
        <v>224</v>
      </c>
      <c r="F159" s="193" t="s">
        <v>225</v>
      </c>
      <c r="G159" s="203" t="s">
        <v>388</v>
      </c>
      <c r="H159" s="203"/>
      <c r="I159" s="203"/>
      <c r="J159" s="175">
        <v>5</v>
      </c>
      <c r="K159" s="22" t="s">
        <v>289</v>
      </c>
      <c r="L159" s="298"/>
      <c r="M159" s="195" t="s">
        <v>38</v>
      </c>
      <c r="N159" s="289"/>
      <c r="O159" s="299"/>
      <c r="P159" s="289"/>
      <c r="Q159" s="195" t="s">
        <v>861</v>
      </c>
      <c r="R159" s="195" t="s">
        <v>32</v>
      </c>
      <c r="S159" s="195" t="s">
        <v>32</v>
      </c>
      <c r="T159" s="195" t="s">
        <v>24</v>
      </c>
      <c r="U159" s="195"/>
      <c r="V159" s="195"/>
      <c r="W159" s="195"/>
      <c r="X159" s="87"/>
      <c r="Y159" s="88"/>
      <c r="Z159" s="86"/>
      <c r="AA159" s="86"/>
      <c r="AB159" s="86"/>
      <c r="AC159" s="86"/>
      <c r="AD159" s="89"/>
      <c r="AE159" s="88"/>
      <c r="AF159" s="86"/>
      <c r="AG159" s="86"/>
      <c r="AH159" s="86"/>
      <c r="AI159" s="86"/>
      <c r="AJ159" s="86"/>
      <c r="AK159" s="86"/>
      <c r="AL159" s="86"/>
      <c r="AM159" s="86"/>
      <c r="AN159" s="86"/>
      <c r="AO159" s="86"/>
      <c r="AP159" s="89"/>
      <c r="AQ159" s="88"/>
      <c r="AR159" s="86"/>
      <c r="AS159" s="86"/>
      <c r="AT159" s="86"/>
      <c r="AU159" s="86"/>
      <c r="AV159" s="86"/>
      <c r="AW159" s="86"/>
      <c r="AX159" s="86"/>
      <c r="AY159" s="86"/>
      <c r="AZ159" s="86"/>
      <c r="BA159" s="86"/>
      <c r="BB159" s="89"/>
      <c r="BC159" s="88"/>
      <c r="BD159" s="86"/>
      <c r="BE159" s="86"/>
      <c r="BF159" s="86"/>
      <c r="BG159" s="86"/>
      <c r="BH159" s="86"/>
      <c r="BI159" s="86"/>
      <c r="BJ159" s="86"/>
      <c r="BK159" s="86"/>
      <c r="BL159" s="86"/>
      <c r="BM159" s="86"/>
      <c r="BN159" s="89"/>
    </row>
    <row r="160" spans="1:66" s="224" customFormat="1" ht="56.15" customHeight="1">
      <c r="A160" s="310"/>
      <c r="B160" s="311"/>
      <c r="C160" s="187" t="s">
        <v>546</v>
      </c>
      <c r="D160" s="193" t="s">
        <v>226</v>
      </c>
      <c r="E160" s="193" t="s">
        <v>224</v>
      </c>
      <c r="F160" s="193"/>
      <c r="G160" s="203" t="s">
        <v>388</v>
      </c>
      <c r="H160" s="203" t="s">
        <v>388</v>
      </c>
      <c r="I160" s="203"/>
      <c r="J160" s="175">
        <v>120</v>
      </c>
      <c r="K160" s="22" t="s">
        <v>289</v>
      </c>
      <c r="L160" s="298"/>
      <c r="M160" s="195" t="s">
        <v>38</v>
      </c>
      <c r="N160" s="289"/>
      <c r="O160" s="299"/>
      <c r="P160" s="289"/>
      <c r="Q160" s="195" t="s">
        <v>861</v>
      </c>
      <c r="R160" s="195" t="s">
        <v>32</v>
      </c>
      <c r="S160" s="195" t="s">
        <v>32</v>
      </c>
      <c r="T160" s="195" t="s">
        <v>24</v>
      </c>
      <c r="U160" s="195"/>
      <c r="V160" s="195"/>
      <c r="W160" s="195"/>
      <c r="X160" s="87"/>
      <c r="Y160" s="88"/>
      <c r="Z160" s="86"/>
      <c r="AA160" s="86"/>
      <c r="AB160" s="86"/>
      <c r="AC160" s="86"/>
      <c r="AD160" s="89"/>
      <c r="AE160" s="88"/>
      <c r="AF160" s="86"/>
      <c r="AG160" s="86"/>
      <c r="AH160" s="86"/>
      <c r="AI160" s="86"/>
      <c r="AJ160" s="86"/>
      <c r="AK160" s="86"/>
      <c r="AL160" s="86"/>
      <c r="AM160" s="86"/>
      <c r="AN160" s="86"/>
      <c r="AO160" s="86"/>
      <c r="AP160" s="89"/>
      <c r="AQ160" s="88"/>
      <c r="AR160" s="86"/>
      <c r="AS160" s="86"/>
      <c r="AT160" s="86"/>
      <c r="AU160" s="86"/>
      <c r="AV160" s="86"/>
      <c r="AW160" s="86"/>
      <c r="AX160" s="86"/>
      <c r="AY160" s="86"/>
      <c r="AZ160" s="86"/>
      <c r="BA160" s="86"/>
      <c r="BB160" s="89"/>
      <c r="BC160" s="88"/>
      <c r="BD160" s="86"/>
      <c r="BE160" s="86"/>
      <c r="BF160" s="86"/>
      <c r="BG160" s="86"/>
      <c r="BH160" s="86"/>
      <c r="BI160" s="86"/>
      <c r="BJ160" s="86"/>
      <c r="BK160" s="86"/>
      <c r="BL160" s="86"/>
      <c r="BM160" s="86"/>
      <c r="BN160" s="89"/>
    </row>
    <row r="161" spans="1:66" s="224" customFormat="1" ht="116.5" customHeight="1">
      <c r="A161" s="310"/>
      <c r="B161" s="187" t="s">
        <v>514</v>
      </c>
      <c r="C161" s="187" t="s">
        <v>705</v>
      </c>
      <c r="D161" s="193" t="s">
        <v>706</v>
      </c>
      <c r="E161" s="193" t="s">
        <v>227</v>
      </c>
      <c r="F161" s="193"/>
      <c r="G161" s="203" t="s">
        <v>388</v>
      </c>
      <c r="H161" s="203"/>
      <c r="I161" s="203"/>
      <c r="J161" s="175">
        <v>300</v>
      </c>
      <c r="K161" s="22" t="s">
        <v>1031</v>
      </c>
      <c r="L161" s="298"/>
      <c r="M161" s="195" t="s">
        <v>38</v>
      </c>
      <c r="N161" s="289"/>
      <c r="O161" s="299"/>
      <c r="P161" s="289"/>
      <c r="Q161" s="195" t="s">
        <v>861</v>
      </c>
      <c r="R161" s="195" t="s">
        <v>32</v>
      </c>
      <c r="S161" s="195" t="s">
        <v>32</v>
      </c>
      <c r="T161" s="195" t="s">
        <v>24</v>
      </c>
      <c r="U161" s="195"/>
      <c r="V161" s="195"/>
      <c r="W161" s="195"/>
      <c r="X161" s="87"/>
      <c r="Y161" s="88"/>
      <c r="Z161" s="86"/>
      <c r="AA161" s="86"/>
      <c r="AB161" s="86"/>
      <c r="AC161" s="86"/>
      <c r="AD161" s="89"/>
      <c r="AE161" s="88"/>
      <c r="AF161" s="86"/>
      <c r="AG161" s="86"/>
      <c r="AH161" s="86"/>
      <c r="AI161" s="86"/>
      <c r="AJ161" s="86"/>
      <c r="AK161" s="86"/>
      <c r="AL161" s="86"/>
      <c r="AM161" s="86"/>
      <c r="AN161" s="86"/>
      <c r="AO161" s="86"/>
      <c r="AP161" s="89"/>
      <c r="AQ161" s="88"/>
      <c r="AR161" s="86"/>
      <c r="AS161" s="86"/>
      <c r="AT161" s="86"/>
      <c r="AU161" s="86"/>
      <c r="AV161" s="86"/>
      <c r="AW161" s="86"/>
      <c r="AX161" s="86"/>
      <c r="AY161" s="86"/>
      <c r="AZ161" s="86"/>
      <c r="BA161" s="86"/>
      <c r="BB161" s="89"/>
      <c r="BC161" s="88"/>
      <c r="BD161" s="86"/>
      <c r="BE161" s="86"/>
      <c r="BF161" s="86"/>
      <c r="BG161" s="86"/>
      <c r="BH161" s="86"/>
      <c r="BI161" s="86"/>
      <c r="BJ161" s="86"/>
      <c r="BK161" s="86"/>
      <c r="BL161" s="86"/>
      <c r="BM161" s="86"/>
      <c r="BN161" s="89"/>
    </row>
    <row r="162" spans="1:66" s="224" customFormat="1">
      <c r="A162" s="310"/>
      <c r="B162" s="311" t="s">
        <v>515</v>
      </c>
      <c r="C162" s="312" t="s">
        <v>228</v>
      </c>
      <c r="D162" s="193" t="s">
        <v>229</v>
      </c>
      <c r="E162" s="193" t="s">
        <v>230</v>
      </c>
      <c r="F162" s="193"/>
      <c r="G162" s="203"/>
      <c r="H162" s="203" t="s">
        <v>388</v>
      </c>
      <c r="I162" s="203" t="s">
        <v>388</v>
      </c>
      <c r="J162" s="175">
        <v>120</v>
      </c>
      <c r="K162" s="22" t="s">
        <v>290</v>
      </c>
      <c r="L162" s="298"/>
      <c r="M162" s="289" t="s">
        <v>38</v>
      </c>
      <c r="N162" s="289"/>
      <c r="O162" s="299"/>
      <c r="P162" s="289"/>
      <c r="Q162" s="289" t="s">
        <v>861</v>
      </c>
      <c r="R162" s="289" t="s">
        <v>32</v>
      </c>
      <c r="S162" s="289" t="s">
        <v>32</v>
      </c>
      <c r="T162" s="289" t="s">
        <v>24</v>
      </c>
      <c r="U162" s="289"/>
      <c r="V162" s="290"/>
      <c r="W162" s="290"/>
      <c r="X162" s="87"/>
      <c r="Y162" s="88"/>
      <c r="Z162" s="86"/>
      <c r="AA162" s="86"/>
      <c r="AB162" s="86"/>
      <c r="AC162" s="86"/>
      <c r="AD162" s="89"/>
      <c r="AE162" s="88"/>
      <c r="AF162" s="86"/>
      <c r="AG162" s="86"/>
      <c r="AH162" s="86"/>
      <c r="AI162" s="86"/>
      <c r="AJ162" s="86"/>
      <c r="AK162" s="86"/>
      <c r="AL162" s="86"/>
      <c r="AM162" s="86"/>
      <c r="AN162" s="86"/>
      <c r="AO162" s="86"/>
      <c r="AP162" s="89"/>
      <c r="AQ162" s="88"/>
      <c r="AR162" s="86"/>
      <c r="AS162" s="86"/>
      <c r="AT162" s="86"/>
      <c r="AU162" s="86"/>
      <c r="AV162" s="86"/>
      <c r="AW162" s="86"/>
      <c r="AX162" s="86"/>
      <c r="AY162" s="86"/>
      <c r="AZ162" s="86"/>
      <c r="BA162" s="86"/>
      <c r="BB162" s="89"/>
      <c r="BC162" s="88"/>
      <c r="BD162" s="86"/>
      <c r="BE162" s="86"/>
      <c r="BF162" s="86"/>
      <c r="BG162" s="86"/>
      <c r="BH162" s="86"/>
      <c r="BI162" s="86"/>
      <c r="BJ162" s="86"/>
      <c r="BK162" s="86"/>
      <c r="BL162" s="86"/>
      <c r="BM162" s="86"/>
      <c r="BN162" s="89"/>
    </row>
    <row r="163" spans="1:66" s="224" customFormat="1">
      <c r="A163" s="310"/>
      <c r="B163" s="311"/>
      <c r="C163" s="312"/>
      <c r="D163" s="193" t="s">
        <v>231</v>
      </c>
      <c r="E163" s="193" t="s">
        <v>230</v>
      </c>
      <c r="F163" s="193"/>
      <c r="G163" s="203"/>
      <c r="H163" s="203" t="s">
        <v>388</v>
      </c>
      <c r="I163" s="203" t="s">
        <v>388</v>
      </c>
      <c r="J163" s="175">
        <v>150</v>
      </c>
      <c r="K163" s="22" t="s">
        <v>290</v>
      </c>
      <c r="L163" s="298"/>
      <c r="M163" s="289"/>
      <c r="N163" s="289"/>
      <c r="O163" s="299"/>
      <c r="P163" s="289"/>
      <c r="Q163" s="289"/>
      <c r="R163" s="289"/>
      <c r="S163" s="289"/>
      <c r="T163" s="289"/>
      <c r="U163" s="289"/>
      <c r="V163" s="287"/>
      <c r="W163" s="287"/>
      <c r="X163" s="87"/>
      <c r="Y163" s="88"/>
      <c r="Z163" s="86"/>
      <c r="AA163" s="86"/>
      <c r="AB163" s="86"/>
      <c r="AC163" s="86"/>
      <c r="AD163" s="89"/>
      <c r="AE163" s="88"/>
      <c r="AF163" s="86"/>
      <c r="AG163" s="86"/>
      <c r="AH163" s="86"/>
      <c r="AI163" s="86"/>
      <c r="AJ163" s="86"/>
      <c r="AK163" s="86"/>
      <c r="AL163" s="86"/>
      <c r="AM163" s="86"/>
      <c r="AN163" s="86"/>
      <c r="AO163" s="86"/>
      <c r="AP163" s="89"/>
      <c r="AQ163" s="88"/>
      <c r="AR163" s="86"/>
      <c r="AS163" s="86"/>
      <c r="AT163" s="86"/>
      <c r="AU163" s="86"/>
      <c r="AV163" s="86"/>
      <c r="AW163" s="86"/>
      <c r="AX163" s="86"/>
      <c r="AY163" s="86"/>
      <c r="AZ163" s="86"/>
      <c r="BA163" s="86"/>
      <c r="BB163" s="89"/>
      <c r="BC163" s="88"/>
      <c r="BD163" s="86"/>
      <c r="BE163" s="86"/>
      <c r="BF163" s="86"/>
      <c r="BG163" s="86"/>
      <c r="BH163" s="86"/>
      <c r="BI163" s="86"/>
      <c r="BJ163" s="86"/>
      <c r="BK163" s="86"/>
      <c r="BL163" s="86"/>
      <c r="BM163" s="86"/>
      <c r="BN163" s="89"/>
    </row>
    <row r="164" spans="1:66" s="224" customFormat="1">
      <c r="A164" s="310"/>
      <c r="B164" s="311"/>
      <c r="C164" s="312"/>
      <c r="D164" s="193" t="s">
        <v>232</v>
      </c>
      <c r="E164" s="193" t="s">
        <v>230</v>
      </c>
      <c r="F164" s="193"/>
      <c r="G164" s="203"/>
      <c r="H164" s="203" t="s">
        <v>388</v>
      </c>
      <c r="I164" s="203" t="s">
        <v>388</v>
      </c>
      <c r="J164" s="175">
        <v>220</v>
      </c>
      <c r="K164" s="22" t="s">
        <v>290</v>
      </c>
      <c r="L164" s="298"/>
      <c r="M164" s="289"/>
      <c r="N164" s="289"/>
      <c r="O164" s="299"/>
      <c r="P164" s="289"/>
      <c r="Q164" s="289"/>
      <c r="R164" s="289"/>
      <c r="S164" s="289"/>
      <c r="T164" s="289"/>
      <c r="U164" s="289"/>
      <c r="V164" s="287"/>
      <c r="W164" s="287"/>
      <c r="X164" s="87"/>
      <c r="Y164" s="88"/>
      <c r="Z164" s="86"/>
      <c r="AA164" s="86"/>
      <c r="AB164" s="86"/>
      <c r="AC164" s="86"/>
      <c r="AD164" s="89"/>
      <c r="AE164" s="88"/>
      <c r="AF164" s="86"/>
      <c r="AG164" s="86"/>
      <c r="AH164" s="86"/>
      <c r="AI164" s="86"/>
      <c r="AJ164" s="86"/>
      <c r="AK164" s="86"/>
      <c r="AL164" s="86"/>
      <c r="AM164" s="86"/>
      <c r="AN164" s="86"/>
      <c r="AO164" s="86"/>
      <c r="AP164" s="89"/>
      <c r="AQ164" s="88"/>
      <c r="AR164" s="86"/>
      <c r="AS164" s="86"/>
      <c r="AT164" s="86"/>
      <c r="AU164" s="86"/>
      <c r="AV164" s="86"/>
      <c r="AW164" s="86"/>
      <c r="AX164" s="86"/>
      <c r="AY164" s="86"/>
      <c r="AZ164" s="86"/>
      <c r="BA164" s="86"/>
      <c r="BB164" s="89"/>
      <c r="BC164" s="88"/>
      <c r="BD164" s="86"/>
      <c r="BE164" s="86"/>
      <c r="BF164" s="86"/>
      <c r="BG164" s="86"/>
      <c r="BH164" s="86"/>
      <c r="BI164" s="86"/>
      <c r="BJ164" s="86"/>
      <c r="BK164" s="86"/>
      <c r="BL164" s="86"/>
      <c r="BM164" s="86"/>
      <c r="BN164" s="89"/>
    </row>
    <row r="165" spans="1:66" s="224" customFormat="1">
      <c r="A165" s="310"/>
      <c r="B165" s="311"/>
      <c r="C165" s="312"/>
      <c r="D165" s="193" t="s">
        <v>707</v>
      </c>
      <c r="E165" s="193" t="s">
        <v>230</v>
      </c>
      <c r="F165" s="193"/>
      <c r="G165" s="203" t="s">
        <v>388</v>
      </c>
      <c r="H165" s="203" t="s">
        <v>388</v>
      </c>
      <c r="I165" s="203" t="s">
        <v>388</v>
      </c>
      <c r="J165" s="175">
        <v>50</v>
      </c>
      <c r="K165" s="22" t="s">
        <v>290</v>
      </c>
      <c r="L165" s="298"/>
      <c r="M165" s="289"/>
      <c r="N165" s="289"/>
      <c r="O165" s="299"/>
      <c r="P165" s="289"/>
      <c r="Q165" s="289"/>
      <c r="R165" s="289"/>
      <c r="S165" s="289"/>
      <c r="T165" s="289"/>
      <c r="U165" s="289"/>
      <c r="V165" s="288"/>
      <c r="W165" s="288"/>
      <c r="X165" s="87"/>
      <c r="Y165" s="88"/>
      <c r="Z165" s="86"/>
      <c r="AA165" s="86"/>
      <c r="AB165" s="86"/>
      <c r="AC165" s="86"/>
      <c r="AD165" s="89"/>
      <c r="AE165" s="88"/>
      <c r="AF165" s="86"/>
      <c r="AG165" s="86"/>
      <c r="AH165" s="86"/>
      <c r="AI165" s="86"/>
      <c r="AJ165" s="86"/>
      <c r="AK165" s="86"/>
      <c r="AL165" s="86"/>
      <c r="AM165" s="86"/>
      <c r="AN165" s="86"/>
      <c r="AO165" s="86"/>
      <c r="AP165" s="89"/>
      <c r="AQ165" s="88"/>
      <c r="AR165" s="86"/>
      <c r="AS165" s="86"/>
      <c r="AT165" s="86"/>
      <c r="AU165" s="86"/>
      <c r="AV165" s="86"/>
      <c r="AW165" s="86"/>
      <c r="AX165" s="86"/>
      <c r="AY165" s="86"/>
      <c r="AZ165" s="86"/>
      <c r="BA165" s="86"/>
      <c r="BB165" s="89"/>
      <c r="BC165" s="88"/>
      <c r="BD165" s="86"/>
      <c r="BE165" s="86"/>
      <c r="BF165" s="86"/>
      <c r="BG165" s="86"/>
      <c r="BH165" s="86"/>
      <c r="BI165" s="86"/>
      <c r="BJ165" s="86"/>
      <c r="BK165" s="86"/>
      <c r="BL165" s="86"/>
      <c r="BM165" s="86"/>
      <c r="BN165" s="89"/>
    </row>
    <row r="166" spans="1:66" s="224" customFormat="1" ht="31">
      <c r="A166" s="310"/>
      <c r="B166" s="311"/>
      <c r="C166" s="187" t="s">
        <v>233</v>
      </c>
      <c r="D166" s="193" t="s">
        <v>234</v>
      </c>
      <c r="E166" s="193" t="s">
        <v>230</v>
      </c>
      <c r="F166" s="193"/>
      <c r="G166" s="203" t="s">
        <v>388</v>
      </c>
      <c r="H166" s="203" t="s">
        <v>388</v>
      </c>
      <c r="I166" s="203" t="s">
        <v>388</v>
      </c>
      <c r="J166" s="175">
        <v>30</v>
      </c>
      <c r="K166" s="22" t="s">
        <v>290</v>
      </c>
      <c r="L166" s="298"/>
      <c r="M166" s="195" t="s">
        <v>38</v>
      </c>
      <c r="N166" s="289"/>
      <c r="O166" s="299"/>
      <c r="P166" s="289"/>
      <c r="Q166" s="195" t="s">
        <v>861</v>
      </c>
      <c r="R166" s="195" t="s">
        <v>32</v>
      </c>
      <c r="S166" s="195" t="s">
        <v>32</v>
      </c>
      <c r="T166" s="195" t="s">
        <v>24</v>
      </c>
      <c r="U166" s="195"/>
      <c r="V166" s="195"/>
      <c r="W166" s="195"/>
      <c r="X166" s="87"/>
      <c r="Y166" s="88"/>
      <c r="Z166" s="86"/>
      <c r="AA166" s="86"/>
      <c r="AB166" s="86"/>
      <c r="AC166" s="86"/>
      <c r="AD166" s="89"/>
      <c r="AE166" s="88"/>
      <c r="AF166" s="86"/>
      <c r="AG166" s="86"/>
      <c r="AH166" s="86"/>
      <c r="AI166" s="86"/>
      <c r="AJ166" s="86"/>
      <c r="AK166" s="86"/>
      <c r="AL166" s="86"/>
      <c r="AM166" s="86"/>
      <c r="AN166" s="86"/>
      <c r="AO166" s="86"/>
      <c r="AP166" s="89"/>
      <c r="AQ166" s="88"/>
      <c r="AR166" s="86"/>
      <c r="AS166" s="86"/>
      <c r="AT166" s="86"/>
      <c r="AU166" s="86"/>
      <c r="AV166" s="86"/>
      <c r="AW166" s="86"/>
      <c r="AX166" s="86"/>
      <c r="AY166" s="86"/>
      <c r="AZ166" s="86"/>
      <c r="BA166" s="86"/>
      <c r="BB166" s="89"/>
      <c r="BC166" s="88"/>
      <c r="BD166" s="86"/>
      <c r="BE166" s="86"/>
      <c r="BF166" s="86"/>
      <c r="BG166" s="86"/>
      <c r="BH166" s="86"/>
      <c r="BI166" s="86"/>
      <c r="BJ166" s="86"/>
      <c r="BK166" s="86"/>
      <c r="BL166" s="86"/>
      <c r="BM166" s="86"/>
      <c r="BN166" s="89"/>
    </row>
    <row r="167" spans="1:66" s="224" customFormat="1" ht="31">
      <c r="A167" s="310"/>
      <c r="B167" s="311"/>
      <c r="C167" s="187" t="s">
        <v>235</v>
      </c>
      <c r="D167" s="193" t="s">
        <v>236</v>
      </c>
      <c r="E167" s="193" t="s">
        <v>230</v>
      </c>
      <c r="F167" s="193"/>
      <c r="G167" s="203" t="s">
        <v>388</v>
      </c>
      <c r="H167" s="203" t="s">
        <v>388</v>
      </c>
      <c r="I167" s="203" t="s">
        <v>388</v>
      </c>
      <c r="J167" s="175">
        <v>20</v>
      </c>
      <c r="K167" s="22" t="s">
        <v>290</v>
      </c>
      <c r="L167" s="298"/>
      <c r="M167" s="195" t="s">
        <v>38</v>
      </c>
      <c r="N167" s="289"/>
      <c r="O167" s="299"/>
      <c r="P167" s="289"/>
      <c r="Q167" s="195" t="s">
        <v>861</v>
      </c>
      <c r="R167" s="195" t="s">
        <v>32</v>
      </c>
      <c r="S167" s="195" t="s">
        <v>32</v>
      </c>
      <c r="T167" s="195" t="s">
        <v>24</v>
      </c>
      <c r="U167" s="195"/>
      <c r="V167" s="195"/>
      <c r="W167" s="195"/>
      <c r="X167" s="87"/>
      <c r="Y167" s="88"/>
      <c r="Z167" s="86"/>
      <c r="AA167" s="86"/>
      <c r="AB167" s="86"/>
      <c r="AC167" s="86"/>
      <c r="AD167" s="89"/>
      <c r="AE167" s="88"/>
      <c r="AF167" s="86"/>
      <c r="AG167" s="86"/>
      <c r="AH167" s="86"/>
      <c r="AI167" s="86"/>
      <c r="AJ167" s="86"/>
      <c r="AK167" s="86"/>
      <c r="AL167" s="86"/>
      <c r="AM167" s="86"/>
      <c r="AN167" s="86"/>
      <c r="AO167" s="86"/>
      <c r="AP167" s="89"/>
      <c r="AQ167" s="88"/>
      <c r="AR167" s="86"/>
      <c r="AS167" s="86"/>
      <c r="AT167" s="86"/>
      <c r="AU167" s="86"/>
      <c r="AV167" s="86"/>
      <c r="AW167" s="86"/>
      <c r="AX167" s="86"/>
      <c r="AY167" s="86"/>
      <c r="AZ167" s="86"/>
      <c r="BA167" s="86"/>
      <c r="BB167" s="89"/>
      <c r="BC167" s="88"/>
      <c r="BD167" s="86"/>
      <c r="BE167" s="86"/>
      <c r="BF167" s="86"/>
      <c r="BG167" s="86"/>
      <c r="BH167" s="86"/>
      <c r="BI167" s="86"/>
      <c r="BJ167" s="86"/>
      <c r="BK167" s="86"/>
      <c r="BL167" s="86"/>
      <c r="BM167" s="86"/>
      <c r="BN167" s="89"/>
    </row>
    <row r="168" spans="1:66" s="224" customFormat="1" ht="31">
      <c r="A168" s="310"/>
      <c r="B168" s="311"/>
      <c r="C168" s="187" t="s">
        <v>708</v>
      </c>
      <c r="D168" s="193" t="s">
        <v>237</v>
      </c>
      <c r="E168" s="193" t="s">
        <v>238</v>
      </c>
      <c r="F168" s="193"/>
      <c r="G168" s="203"/>
      <c r="H168" s="203" t="s">
        <v>388</v>
      </c>
      <c r="I168" s="203" t="s">
        <v>388</v>
      </c>
      <c r="J168" s="175">
        <v>30</v>
      </c>
      <c r="K168" s="22" t="s">
        <v>290</v>
      </c>
      <c r="L168" s="298"/>
      <c r="M168" s="195" t="s">
        <v>38</v>
      </c>
      <c r="N168" s="289"/>
      <c r="O168" s="299"/>
      <c r="P168" s="289"/>
      <c r="Q168" s="195" t="s">
        <v>861</v>
      </c>
      <c r="R168" s="195" t="s">
        <v>32</v>
      </c>
      <c r="S168" s="195" t="s">
        <v>32</v>
      </c>
      <c r="T168" s="195" t="s">
        <v>24</v>
      </c>
      <c r="U168" s="195"/>
      <c r="V168" s="195"/>
      <c r="W168" s="195"/>
      <c r="X168" s="87"/>
      <c r="Y168" s="88"/>
      <c r="Z168" s="86"/>
      <c r="AA168" s="86"/>
      <c r="AB168" s="86"/>
      <c r="AC168" s="86"/>
      <c r="AD168" s="89"/>
      <c r="AE168" s="88"/>
      <c r="AF168" s="86"/>
      <c r="AG168" s="86"/>
      <c r="AH168" s="86"/>
      <c r="AI168" s="86"/>
      <c r="AJ168" s="86"/>
      <c r="AK168" s="86"/>
      <c r="AL168" s="86"/>
      <c r="AM168" s="86"/>
      <c r="AN168" s="86"/>
      <c r="AO168" s="86"/>
      <c r="AP168" s="89"/>
      <c r="AQ168" s="88"/>
      <c r="AR168" s="86"/>
      <c r="AS168" s="86"/>
      <c r="AT168" s="86"/>
      <c r="AU168" s="86"/>
      <c r="AV168" s="86"/>
      <c r="AW168" s="86"/>
      <c r="AX168" s="86"/>
      <c r="AY168" s="86"/>
      <c r="AZ168" s="86"/>
      <c r="BA168" s="86"/>
      <c r="BB168" s="89"/>
      <c r="BC168" s="88"/>
      <c r="BD168" s="86"/>
      <c r="BE168" s="86"/>
      <c r="BF168" s="86"/>
      <c r="BG168" s="86"/>
      <c r="BH168" s="86"/>
      <c r="BI168" s="86"/>
      <c r="BJ168" s="86"/>
      <c r="BK168" s="86"/>
      <c r="BL168" s="86"/>
      <c r="BM168" s="86"/>
      <c r="BN168" s="89"/>
    </row>
    <row r="169" spans="1:66" s="224" customFormat="1" ht="31">
      <c r="A169" s="310"/>
      <c r="B169" s="311"/>
      <c r="C169" s="187" t="s">
        <v>547</v>
      </c>
      <c r="D169" s="193" t="s">
        <v>239</v>
      </c>
      <c r="E169" s="193" t="s">
        <v>238</v>
      </c>
      <c r="F169" s="193"/>
      <c r="G169" s="203"/>
      <c r="H169" s="203" t="s">
        <v>388</v>
      </c>
      <c r="I169" s="203" t="s">
        <v>388</v>
      </c>
      <c r="J169" s="175">
        <v>90</v>
      </c>
      <c r="K169" s="22" t="s">
        <v>290</v>
      </c>
      <c r="L169" s="298"/>
      <c r="M169" s="195" t="s">
        <v>38</v>
      </c>
      <c r="N169" s="289"/>
      <c r="O169" s="299"/>
      <c r="P169" s="289"/>
      <c r="Q169" s="195" t="s">
        <v>861</v>
      </c>
      <c r="R169" s="195" t="s">
        <v>32</v>
      </c>
      <c r="S169" s="195" t="s">
        <v>32</v>
      </c>
      <c r="T169" s="195" t="s">
        <v>24</v>
      </c>
      <c r="U169" s="195"/>
      <c r="V169" s="195"/>
      <c r="W169" s="195"/>
      <c r="X169" s="87"/>
      <c r="Y169" s="88"/>
      <c r="Z169" s="86"/>
      <c r="AA169" s="86"/>
      <c r="AB169" s="86"/>
      <c r="AC169" s="86"/>
      <c r="AD169" s="89"/>
      <c r="AE169" s="88"/>
      <c r="AF169" s="86"/>
      <c r="AG169" s="86"/>
      <c r="AH169" s="86"/>
      <c r="AI169" s="86"/>
      <c r="AJ169" s="86"/>
      <c r="AK169" s="86"/>
      <c r="AL169" s="86"/>
      <c r="AM169" s="86"/>
      <c r="AN169" s="86"/>
      <c r="AO169" s="86"/>
      <c r="AP169" s="89"/>
      <c r="AQ169" s="88"/>
      <c r="AR169" s="86"/>
      <c r="AS169" s="86"/>
      <c r="AT169" s="86"/>
      <c r="AU169" s="86"/>
      <c r="AV169" s="86"/>
      <c r="AW169" s="86"/>
      <c r="AX169" s="86"/>
      <c r="AY169" s="86"/>
      <c r="AZ169" s="86"/>
      <c r="BA169" s="86"/>
      <c r="BB169" s="89"/>
      <c r="BC169" s="88"/>
      <c r="BD169" s="86"/>
      <c r="BE169" s="86"/>
      <c r="BF169" s="86"/>
      <c r="BG169" s="86"/>
      <c r="BH169" s="86"/>
      <c r="BI169" s="86"/>
      <c r="BJ169" s="86"/>
      <c r="BK169" s="86"/>
      <c r="BL169" s="86"/>
      <c r="BM169" s="86"/>
      <c r="BN169" s="89"/>
    </row>
    <row r="170" spans="1:66" s="224" customFormat="1" ht="31">
      <c r="A170" s="310"/>
      <c r="B170" s="311"/>
      <c r="C170" s="187" t="s">
        <v>709</v>
      </c>
      <c r="D170" s="193" t="s">
        <v>710</v>
      </c>
      <c r="E170" s="193" t="s">
        <v>238</v>
      </c>
      <c r="F170" s="193"/>
      <c r="G170" s="203" t="s">
        <v>388</v>
      </c>
      <c r="H170" s="203" t="s">
        <v>388</v>
      </c>
      <c r="I170" s="203" t="s">
        <v>388</v>
      </c>
      <c r="J170" s="175">
        <v>50</v>
      </c>
      <c r="K170" s="22" t="s">
        <v>290</v>
      </c>
      <c r="L170" s="298"/>
      <c r="M170" s="195" t="s">
        <v>38</v>
      </c>
      <c r="N170" s="289"/>
      <c r="O170" s="299"/>
      <c r="P170" s="289"/>
      <c r="Q170" s="195" t="s">
        <v>861</v>
      </c>
      <c r="R170" s="195" t="s">
        <v>32</v>
      </c>
      <c r="S170" s="195" t="s">
        <v>32</v>
      </c>
      <c r="T170" s="195" t="s">
        <v>24</v>
      </c>
      <c r="U170" s="195"/>
      <c r="V170" s="195"/>
      <c r="W170" s="195"/>
      <c r="X170" s="87"/>
      <c r="Y170" s="88"/>
      <c r="Z170" s="86"/>
      <c r="AA170" s="86"/>
      <c r="AB170" s="86"/>
      <c r="AC170" s="86"/>
      <c r="AD170" s="89"/>
      <c r="AE170" s="88"/>
      <c r="AF170" s="86"/>
      <c r="AG170" s="86"/>
      <c r="AH170" s="86"/>
      <c r="AI170" s="86"/>
      <c r="AJ170" s="86"/>
      <c r="AK170" s="86"/>
      <c r="AL170" s="86"/>
      <c r="AM170" s="86"/>
      <c r="AN170" s="86"/>
      <c r="AO170" s="86"/>
      <c r="AP170" s="89"/>
      <c r="AQ170" s="88"/>
      <c r="AR170" s="86"/>
      <c r="AS170" s="86"/>
      <c r="AT170" s="86"/>
      <c r="AU170" s="86"/>
      <c r="AV170" s="86"/>
      <c r="AW170" s="86"/>
      <c r="AX170" s="86"/>
      <c r="AY170" s="86"/>
      <c r="AZ170" s="86"/>
      <c r="BA170" s="86"/>
      <c r="BB170" s="89"/>
      <c r="BC170" s="88"/>
      <c r="BD170" s="86"/>
      <c r="BE170" s="86"/>
      <c r="BF170" s="86"/>
      <c r="BG170" s="86"/>
      <c r="BH170" s="86"/>
      <c r="BI170" s="86"/>
      <c r="BJ170" s="86"/>
      <c r="BK170" s="86"/>
      <c r="BL170" s="86"/>
      <c r="BM170" s="86"/>
      <c r="BN170" s="89"/>
    </row>
    <row r="171" spans="1:66" s="224" customFormat="1" ht="78" customHeight="1">
      <c r="A171" s="310"/>
      <c r="B171" s="187" t="s">
        <v>711</v>
      </c>
      <c r="C171" s="187" t="s">
        <v>240</v>
      </c>
      <c r="D171" s="193" t="s">
        <v>241</v>
      </c>
      <c r="E171" s="193" t="s">
        <v>242</v>
      </c>
      <c r="F171" s="193"/>
      <c r="G171" s="203" t="s">
        <v>388</v>
      </c>
      <c r="H171" s="203" t="s">
        <v>388</v>
      </c>
      <c r="I171" s="203" t="s">
        <v>388</v>
      </c>
      <c r="J171" s="175">
        <v>230</v>
      </c>
      <c r="K171" s="22" t="s">
        <v>291</v>
      </c>
      <c r="L171" s="298"/>
      <c r="M171" s="195" t="s">
        <v>38</v>
      </c>
      <c r="N171" s="289"/>
      <c r="O171" s="299"/>
      <c r="P171" s="289"/>
      <c r="Q171" s="195" t="s">
        <v>862</v>
      </c>
      <c r="R171" s="195" t="s">
        <v>32</v>
      </c>
      <c r="S171" s="195" t="s">
        <v>32</v>
      </c>
      <c r="T171" s="195" t="s">
        <v>24</v>
      </c>
      <c r="U171" s="195"/>
      <c r="V171" s="195"/>
      <c r="W171" s="195"/>
      <c r="X171" s="87"/>
      <c r="Y171" s="88"/>
      <c r="Z171" s="86"/>
      <c r="AA171" s="86"/>
      <c r="AB171" s="86"/>
      <c r="AC171" s="86"/>
      <c r="AD171" s="89"/>
      <c r="AE171" s="88"/>
      <c r="AF171" s="86"/>
      <c r="AG171" s="86"/>
      <c r="AH171" s="86"/>
      <c r="AI171" s="86"/>
      <c r="AJ171" s="86"/>
      <c r="AK171" s="86"/>
      <c r="AL171" s="86"/>
      <c r="AM171" s="86"/>
      <c r="AN171" s="86"/>
      <c r="AO171" s="86"/>
      <c r="AP171" s="89"/>
      <c r="AQ171" s="88"/>
      <c r="AR171" s="86"/>
      <c r="AS171" s="86"/>
      <c r="AT171" s="86"/>
      <c r="AU171" s="86"/>
      <c r="AV171" s="86"/>
      <c r="AW171" s="86"/>
      <c r="AX171" s="86"/>
      <c r="AY171" s="86"/>
      <c r="AZ171" s="86"/>
      <c r="BA171" s="86"/>
      <c r="BB171" s="89"/>
      <c r="BC171" s="88"/>
      <c r="BD171" s="86"/>
      <c r="BE171" s="86"/>
      <c r="BF171" s="86"/>
      <c r="BG171" s="86"/>
      <c r="BH171" s="86"/>
      <c r="BI171" s="86"/>
      <c r="BJ171" s="86"/>
      <c r="BK171" s="86"/>
      <c r="BL171" s="86"/>
      <c r="BM171" s="86"/>
      <c r="BN171" s="89"/>
    </row>
    <row r="172" spans="1:66" s="224" customFormat="1" ht="43.5" customHeight="1">
      <c r="A172" s="310"/>
      <c r="B172" s="187" t="s">
        <v>516</v>
      </c>
      <c r="C172" s="187" t="s">
        <v>243</v>
      </c>
      <c r="D172" s="193" t="s">
        <v>244</v>
      </c>
      <c r="E172" s="193" t="s">
        <v>242</v>
      </c>
      <c r="F172" s="193"/>
      <c r="G172" s="203"/>
      <c r="H172" s="203" t="s">
        <v>388</v>
      </c>
      <c r="I172" s="203" t="s">
        <v>388</v>
      </c>
      <c r="J172" s="175">
        <v>100</v>
      </c>
      <c r="K172" s="22" t="s">
        <v>288</v>
      </c>
      <c r="L172" s="298"/>
      <c r="M172" s="195" t="s">
        <v>38</v>
      </c>
      <c r="N172" s="289"/>
      <c r="O172" s="299"/>
      <c r="P172" s="289"/>
      <c r="Q172" s="195" t="s">
        <v>861</v>
      </c>
      <c r="R172" s="195" t="s">
        <v>32</v>
      </c>
      <c r="S172" s="195" t="s">
        <v>32</v>
      </c>
      <c r="T172" s="195" t="s">
        <v>24</v>
      </c>
      <c r="U172" s="195"/>
      <c r="V172" s="195"/>
      <c r="W172" s="195"/>
      <c r="X172" s="87"/>
      <c r="Y172" s="88"/>
      <c r="Z172" s="86"/>
      <c r="AA172" s="86"/>
      <c r="AB172" s="86"/>
      <c r="AC172" s="86"/>
      <c r="AD172" s="89"/>
      <c r="AE172" s="88"/>
      <c r="AF172" s="86"/>
      <c r="AG172" s="86"/>
      <c r="AH172" s="86"/>
      <c r="AI172" s="86"/>
      <c r="AJ172" s="86"/>
      <c r="AK172" s="86"/>
      <c r="AL172" s="86"/>
      <c r="AM172" s="86"/>
      <c r="AN172" s="86"/>
      <c r="AO172" s="86"/>
      <c r="AP172" s="89"/>
      <c r="AQ172" s="88"/>
      <c r="AR172" s="86"/>
      <c r="AS172" s="86"/>
      <c r="AT172" s="86"/>
      <c r="AU172" s="86"/>
      <c r="AV172" s="86"/>
      <c r="AW172" s="86"/>
      <c r="AX172" s="86"/>
      <c r="AY172" s="86"/>
      <c r="AZ172" s="86"/>
      <c r="BA172" s="86"/>
      <c r="BB172" s="89"/>
      <c r="BC172" s="88"/>
      <c r="BD172" s="86"/>
      <c r="BE172" s="86"/>
      <c r="BF172" s="86"/>
      <c r="BG172" s="86"/>
      <c r="BH172" s="86"/>
      <c r="BI172" s="86"/>
      <c r="BJ172" s="86"/>
      <c r="BK172" s="86"/>
      <c r="BL172" s="86"/>
      <c r="BM172" s="86"/>
      <c r="BN172" s="89"/>
    </row>
    <row r="173" spans="1:66" s="224" customFormat="1">
      <c r="A173" s="310"/>
      <c r="B173" s="311" t="s">
        <v>517</v>
      </c>
      <c r="C173" s="311" t="s">
        <v>712</v>
      </c>
      <c r="D173" s="193" t="s">
        <v>245</v>
      </c>
      <c r="E173" s="193" t="s">
        <v>206</v>
      </c>
      <c r="F173" s="193"/>
      <c r="G173" s="203"/>
      <c r="H173" s="203" t="s">
        <v>388</v>
      </c>
      <c r="I173" s="203" t="s">
        <v>388</v>
      </c>
      <c r="J173" s="175">
        <v>20</v>
      </c>
      <c r="K173" s="22" t="s">
        <v>288</v>
      </c>
      <c r="L173" s="298"/>
      <c r="M173" s="289" t="s">
        <v>38</v>
      </c>
      <c r="N173" s="289"/>
      <c r="O173" s="299"/>
      <c r="P173" s="289"/>
      <c r="Q173" s="289" t="s">
        <v>862</v>
      </c>
      <c r="R173" s="289" t="s">
        <v>32</v>
      </c>
      <c r="S173" s="289" t="s">
        <v>32</v>
      </c>
      <c r="T173" s="289" t="s">
        <v>24</v>
      </c>
      <c r="U173" s="289"/>
      <c r="V173" s="290"/>
      <c r="W173" s="290"/>
      <c r="X173" s="87"/>
      <c r="Y173" s="88"/>
      <c r="Z173" s="86"/>
      <c r="AA173" s="86"/>
      <c r="AB173" s="86"/>
      <c r="AC173" s="86"/>
      <c r="AD173" s="89"/>
      <c r="AE173" s="88"/>
      <c r="AF173" s="86"/>
      <c r="AG173" s="86"/>
      <c r="AH173" s="86"/>
      <c r="AI173" s="86"/>
      <c r="AJ173" s="86"/>
      <c r="AK173" s="86"/>
      <c r="AL173" s="86"/>
      <c r="AM173" s="86"/>
      <c r="AN173" s="86"/>
      <c r="AO173" s="86"/>
      <c r="AP173" s="89"/>
      <c r="AQ173" s="88"/>
      <c r="AR173" s="86"/>
      <c r="AS173" s="86"/>
      <c r="AT173" s="86"/>
      <c r="AU173" s="86"/>
      <c r="AV173" s="86"/>
      <c r="AW173" s="86"/>
      <c r="AX173" s="86"/>
      <c r="AY173" s="86"/>
      <c r="AZ173" s="86"/>
      <c r="BA173" s="86"/>
      <c r="BB173" s="89"/>
      <c r="BC173" s="88"/>
      <c r="BD173" s="86"/>
      <c r="BE173" s="86"/>
      <c r="BF173" s="86"/>
      <c r="BG173" s="86"/>
      <c r="BH173" s="86"/>
      <c r="BI173" s="86"/>
      <c r="BJ173" s="86"/>
      <c r="BK173" s="86"/>
      <c r="BL173" s="86"/>
      <c r="BM173" s="86"/>
      <c r="BN173" s="89"/>
    </row>
    <row r="174" spans="1:66" s="224" customFormat="1" ht="29.5" customHeight="1">
      <c r="A174" s="310"/>
      <c r="B174" s="311"/>
      <c r="C174" s="311"/>
      <c r="D174" s="193" t="s">
        <v>246</v>
      </c>
      <c r="E174" s="193" t="s">
        <v>206</v>
      </c>
      <c r="F174" s="193"/>
      <c r="G174" s="203"/>
      <c r="H174" s="203" t="s">
        <v>388</v>
      </c>
      <c r="I174" s="203" t="s">
        <v>388</v>
      </c>
      <c r="J174" s="175">
        <v>50</v>
      </c>
      <c r="K174" s="22" t="s">
        <v>288</v>
      </c>
      <c r="L174" s="298"/>
      <c r="M174" s="289"/>
      <c r="N174" s="289"/>
      <c r="O174" s="299"/>
      <c r="P174" s="289"/>
      <c r="Q174" s="289"/>
      <c r="R174" s="289"/>
      <c r="S174" s="289"/>
      <c r="T174" s="289"/>
      <c r="U174" s="289"/>
      <c r="V174" s="288"/>
      <c r="W174" s="288"/>
      <c r="X174" s="87"/>
      <c r="Y174" s="88"/>
      <c r="Z174" s="86"/>
      <c r="AA174" s="86"/>
      <c r="AB174" s="86"/>
      <c r="AC174" s="86"/>
      <c r="AD174" s="89"/>
      <c r="AE174" s="88"/>
      <c r="AF174" s="86"/>
      <c r="AG174" s="86"/>
      <c r="AH174" s="86"/>
      <c r="AI174" s="86"/>
      <c r="AJ174" s="86"/>
      <c r="AK174" s="86"/>
      <c r="AL174" s="86"/>
      <c r="AM174" s="86"/>
      <c r="AN174" s="86"/>
      <c r="AO174" s="86"/>
      <c r="AP174" s="89"/>
      <c r="AQ174" s="88"/>
      <c r="AR174" s="86"/>
      <c r="AS174" s="86"/>
      <c r="AT174" s="86"/>
      <c r="AU174" s="86"/>
      <c r="AV174" s="86"/>
      <c r="AW174" s="86"/>
      <c r="AX174" s="86"/>
      <c r="AY174" s="86"/>
      <c r="AZ174" s="86"/>
      <c r="BA174" s="86"/>
      <c r="BB174" s="89"/>
      <c r="BC174" s="88"/>
      <c r="BD174" s="86"/>
      <c r="BE174" s="86"/>
      <c r="BF174" s="86"/>
      <c r="BG174" s="86"/>
      <c r="BH174" s="86"/>
      <c r="BI174" s="86"/>
      <c r="BJ174" s="86"/>
      <c r="BK174" s="86"/>
      <c r="BL174" s="86"/>
      <c r="BM174" s="86"/>
      <c r="BN174" s="89"/>
    </row>
    <row r="175" spans="1:66" s="224" customFormat="1">
      <c r="A175" s="310"/>
      <c r="B175" s="353" t="s">
        <v>518</v>
      </c>
      <c r="C175" s="188" t="s">
        <v>548</v>
      </c>
      <c r="D175" s="202" t="s">
        <v>247</v>
      </c>
      <c r="E175" s="202" t="s">
        <v>206</v>
      </c>
      <c r="F175" s="193"/>
      <c r="G175" s="203" t="s">
        <v>388</v>
      </c>
      <c r="H175" s="203" t="s">
        <v>388</v>
      </c>
      <c r="I175" s="203" t="s">
        <v>388</v>
      </c>
      <c r="J175" s="175">
        <v>150</v>
      </c>
      <c r="K175" s="22" t="s">
        <v>288</v>
      </c>
      <c r="L175" s="298"/>
      <c r="M175" s="195" t="s">
        <v>38</v>
      </c>
      <c r="N175" s="289"/>
      <c r="O175" s="299"/>
      <c r="P175" s="289"/>
      <c r="Q175" s="195" t="s">
        <v>860</v>
      </c>
      <c r="R175" s="195" t="s">
        <v>32</v>
      </c>
      <c r="S175" s="195" t="s">
        <v>32</v>
      </c>
      <c r="T175" s="195" t="s">
        <v>24</v>
      </c>
      <c r="U175" s="195"/>
      <c r="V175" s="195"/>
      <c r="W175" s="195"/>
      <c r="X175" s="87"/>
      <c r="Y175" s="88"/>
      <c r="Z175" s="86"/>
      <c r="AA175" s="86"/>
      <c r="AB175" s="86"/>
      <c r="AC175" s="86"/>
      <c r="AD175" s="89"/>
      <c r="AE175" s="88"/>
      <c r="AF175" s="86"/>
      <c r="AG175" s="86"/>
      <c r="AH175" s="86"/>
      <c r="AI175" s="86"/>
      <c r="AJ175" s="86"/>
      <c r="AK175" s="86"/>
      <c r="AL175" s="86"/>
      <c r="AM175" s="86"/>
      <c r="AN175" s="86"/>
      <c r="AO175" s="86"/>
      <c r="AP175" s="89"/>
      <c r="AQ175" s="88"/>
      <c r="AR175" s="86"/>
      <c r="AS175" s="86"/>
      <c r="AT175" s="86"/>
      <c r="AU175" s="86"/>
      <c r="AV175" s="86"/>
      <c r="AW175" s="86"/>
      <c r="AX175" s="86"/>
      <c r="AY175" s="86"/>
      <c r="AZ175" s="86"/>
      <c r="BA175" s="86"/>
      <c r="BB175" s="89"/>
      <c r="BC175" s="88"/>
      <c r="BD175" s="86"/>
      <c r="BE175" s="86"/>
      <c r="BF175" s="86"/>
      <c r="BG175" s="86"/>
      <c r="BH175" s="86"/>
      <c r="BI175" s="86"/>
      <c r="BJ175" s="86"/>
      <c r="BK175" s="86"/>
      <c r="BL175" s="86"/>
      <c r="BM175" s="86"/>
      <c r="BN175" s="89"/>
    </row>
    <row r="176" spans="1:66" s="224" customFormat="1" ht="31">
      <c r="A176" s="310"/>
      <c r="B176" s="353"/>
      <c r="C176" s="188" t="s">
        <v>549</v>
      </c>
      <c r="D176" s="202" t="s">
        <v>248</v>
      </c>
      <c r="E176" s="202" t="s">
        <v>40</v>
      </c>
      <c r="F176" s="193"/>
      <c r="G176" s="203" t="s">
        <v>388</v>
      </c>
      <c r="H176" s="203" t="s">
        <v>388</v>
      </c>
      <c r="I176" s="203" t="s">
        <v>388</v>
      </c>
      <c r="J176" s="175">
        <v>30</v>
      </c>
      <c r="K176" s="22" t="s">
        <v>288</v>
      </c>
      <c r="L176" s="298"/>
      <c r="M176" s="195" t="s">
        <v>38</v>
      </c>
      <c r="N176" s="289"/>
      <c r="O176" s="299"/>
      <c r="P176" s="289"/>
      <c r="Q176" s="195" t="s">
        <v>860</v>
      </c>
      <c r="R176" s="195" t="s">
        <v>32</v>
      </c>
      <c r="S176" s="195" t="s">
        <v>32</v>
      </c>
      <c r="T176" s="195" t="s">
        <v>24</v>
      </c>
      <c r="U176" s="195"/>
      <c r="V176" s="195"/>
      <c r="W176" s="195"/>
      <c r="X176" s="87"/>
      <c r="Y176" s="88"/>
      <c r="Z176" s="86"/>
      <c r="AA176" s="86"/>
      <c r="AB176" s="86"/>
      <c r="AC176" s="86"/>
      <c r="AD176" s="89"/>
      <c r="AE176" s="88"/>
      <c r="AF176" s="86"/>
      <c r="AG176" s="86"/>
      <c r="AH176" s="86"/>
      <c r="AI176" s="86"/>
      <c r="AJ176" s="86"/>
      <c r="AK176" s="86"/>
      <c r="AL176" s="86"/>
      <c r="AM176" s="86"/>
      <c r="AN176" s="86"/>
      <c r="AO176" s="86"/>
      <c r="AP176" s="89"/>
      <c r="AQ176" s="88"/>
      <c r="AR176" s="86"/>
      <c r="AS176" s="86"/>
      <c r="AT176" s="86"/>
      <c r="AU176" s="86"/>
      <c r="AV176" s="86"/>
      <c r="AW176" s="86"/>
      <c r="AX176" s="86"/>
      <c r="AY176" s="86"/>
      <c r="AZ176" s="86"/>
      <c r="BA176" s="86"/>
      <c r="BB176" s="89"/>
      <c r="BC176" s="88"/>
      <c r="BD176" s="86"/>
      <c r="BE176" s="86"/>
      <c r="BF176" s="86"/>
      <c r="BG176" s="86"/>
      <c r="BH176" s="86"/>
      <c r="BI176" s="86"/>
      <c r="BJ176" s="86"/>
      <c r="BK176" s="86"/>
      <c r="BL176" s="86"/>
      <c r="BM176" s="86"/>
      <c r="BN176" s="89"/>
    </row>
    <row r="177" spans="1:66" s="224" customFormat="1" ht="63.65" customHeight="1">
      <c r="A177" s="310"/>
      <c r="B177" s="353"/>
      <c r="C177" s="188" t="s">
        <v>550</v>
      </c>
      <c r="D177" s="202" t="s">
        <v>249</v>
      </c>
      <c r="E177" s="202" t="s">
        <v>40</v>
      </c>
      <c r="F177" s="193"/>
      <c r="G177" s="203" t="s">
        <v>388</v>
      </c>
      <c r="H177" s="203" t="s">
        <v>388</v>
      </c>
      <c r="I177" s="203" t="s">
        <v>388</v>
      </c>
      <c r="J177" s="175">
        <v>60</v>
      </c>
      <c r="K177" s="22" t="s">
        <v>288</v>
      </c>
      <c r="L177" s="298"/>
      <c r="M177" s="195" t="s">
        <v>38</v>
      </c>
      <c r="N177" s="289"/>
      <c r="O177" s="299"/>
      <c r="P177" s="289"/>
      <c r="Q177" s="195" t="s">
        <v>860</v>
      </c>
      <c r="R177" s="195" t="s">
        <v>32</v>
      </c>
      <c r="S177" s="195" t="s">
        <v>32</v>
      </c>
      <c r="T177" s="195" t="s">
        <v>24</v>
      </c>
      <c r="U177" s="195"/>
      <c r="V177" s="195"/>
      <c r="W177" s="195"/>
      <c r="X177" s="87"/>
      <c r="Y177" s="88"/>
      <c r="Z177" s="86"/>
      <c r="AA177" s="86"/>
      <c r="AB177" s="86"/>
      <c r="AC177" s="86"/>
      <c r="AD177" s="89"/>
      <c r="AE177" s="88"/>
      <c r="AF177" s="86"/>
      <c r="AG177" s="86"/>
      <c r="AH177" s="86"/>
      <c r="AI177" s="86"/>
      <c r="AJ177" s="86"/>
      <c r="AK177" s="86"/>
      <c r="AL177" s="86"/>
      <c r="AM177" s="86"/>
      <c r="AN177" s="86"/>
      <c r="AO177" s="86"/>
      <c r="AP177" s="89"/>
      <c r="AQ177" s="88"/>
      <c r="AR177" s="86"/>
      <c r="AS177" s="86"/>
      <c r="AT177" s="86"/>
      <c r="AU177" s="86"/>
      <c r="AV177" s="86"/>
      <c r="AW177" s="86"/>
      <c r="AX177" s="86"/>
      <c r="AY177" s="86"/>
      <c r="AZ177" s="86"/>
      <c r="BA177" s="86"/>
      <c r="BB177" s="89"/>
      <c r="BC177" s="88"/>
      <c r="BD177" s="86"/>
      <c r="BE177" s="86"/>
      <c r="BF177" s="86"/>
      <c r="BG177" s="86"/>
      <c r="BH177" s="86"/>
      <c r="BI177" s="86"/>
      <c r="BJ177" s="86"/>
      <c r="BK177" s="86"/>
      <c r="BL177" s="86"/>
      <c r="BM177" s="86"/>
      <c r="BN177" s="89"/>
    </row>
    <row r="178" spans="1:66" s="224" customFormat="1" ht="60" customHeight="1">
      <c r="A178" s="310"/>
      <c r="B178" s="353"/>
      <c r="C178" s="188" t="s">
        <v>713</v>
      </c>
      <c r="D178" s="202" t="s">
        <v>913</v>
      </c>
      <c r="E178" s="202"/>
      <c r="F178" s="193"/>
      <c r="G178" s="203" t="s">
        <v>388</v>
      </c>
      <c r="H178" s="203" t="s">
        <v>388</v>
      </c>
      <c r="I178" s="203" t="s">
        <v>388</v>
      </c>
      <c r="J178" s="175"/>
      <c r="K178" s="22" t="s">
        <v>288</v>
      </c>
      <c r="L178" s="298"/>
      <c r="M178" s="195" t="s">
        <v>38</v>
      </c>
      <c r="N178" s="289"/>
      <c r="O178" s="299"/>
      <c r="P178" s="289"/>
      <c r="Q178" s="195" t="s">
        <v>862</v>
      </c>
      <c r="R178" s="195" t="s">
        <v>32</v>
      </c>
      <c r="S178" s="195" t="s">
        <v>32</v>
      </c>
      <c r="T178" s="195" t="s">
        <v>24</v>
      </c>
      <c r="U178" s="195"/>
      <c r="V178" s="195"/>
      <c r="W178" s="195"/>
      <c r="X178" s="87"/>
      <c r="Y178" s="88"/>
      <c r="Z178" s="86"/>
      <c r="AA178" s="86"/>
      <c r="AB178" s="86"/>
      <c r="AC178" s="86"/>
      <c r="AD178" s="89"/>
      <c r="AE178" s="88"/>
      <c r="AF178" s="86"/>
      <c r="AG178" s="86"/>
      <c r="AH178" s="86"/>
      <c r="AI178" s="86"/>
      <c r="AJ178" s="86"/>
      <c r="AK178" s="86"/>
      <c r="AL178" s="86"/>
      <c r="AM178" s="86"/>
      <c r="AN178" s="86"/>
      <c r="AO178" s="86"/>
      <c r="AP178" s="89"/>
      <c r="AQ178" s="88"/>
      <c r="AR178" s="86"/>
      <c r="AS178" s="86"/>
      <c r="AT178" s="86"/>
      <c r="AU178" s="86"/>
      <c r="AV178" s="86"/>
      <c r="AW178" s="86"/>
      <c r="AX178" s="86"/>
      <c r="AY178" s="86"/>
      <c r="AZ178" s="86"/>
      <c r="BA178" s="86"/>
      <c r="BB178" s="89"/>
      <c r="BC178" s="88"/>
      <c r="BD178" s="86"/>
      <c r="BE178" s="86"/>
      <c r="BF178" s="86"/>
      <c r="BG178" s="86"/>
      <c r="BH178" s="86"/>
      <c r="BI178" s="86"/>
      <c r="BJ178" s="86"/>
      <c r="BK178" s="86"/>
      <c r="BL178" s="86"/>
      <c r="BM178" s="86"/>
      <c r="BN178" s="89"/>
    </row>
    <row r="179" spans="1:66" s="224" customFormat="1" ht="31">
      <c r="A179" s="310"/>
      <c r="B179" s="353" t="s">
        <v>714</v>
      </c>
      <c r="C179" s="188" t="s">
        <v>715</v>
      </c>
      <c r="D179" s="202" t="s">
        <v>914</v>
      </c>
      <c r="E179" s="202" t="s">
        <v>250</v>
      </c>
      <c r="F179" s="193"/>
      <c r="G179" s="203"/>
      <c r="H179" s="203" t="s">
        <v>388</v>
      </c>
      <c r="I179" s="203" t="s">
        <v>388</v>
      </c>
      <c r="J179" s="175">
        <v>60</v>
      </c>
      <c r="K179" s="22" t="s">
        <v>292</v>
      </c>
      <c r="L179" s="298"/>
      <c r="M179" s="195" t="s">
        <v>38</v>
      </c>
      <c r="N179" s="289"/>
      <c r="O179" s="299"/>
      <c r="P179" s="289"/>
      <c r="Q179" s="195" t="s">
        <v>861</v>
      </c>
      <c r="R179" s="195" t="s">
        <v>32</v>
      </c>
      <c r="S179" s="195" t="s">
        <v>32</v>
      </c>
      <c r="T179" s="195" t="s">
        <v>24</v>
      </c>
      <c r="U179" s="195"/>
      <c r="V179" s="195"/>
      <c r="W179" s="195"/>
      <c r="X179" s="87"/>
      <c r="Y179" s="88"/>
      <c r="Z179" s="86"/>
      <c r="AA179" s="86"/>
      <c r="AB179" s="86"/>
      <c r="AC179" s="86"/>
      <c r="AD179" s="89"/>
      <c r="AE179" s="88"/>
      <c r="AF179" s="86"/>
      <c r="AG179" s="86"/>
      <c r="AH179" s="86"/>
      <c r="AI179" s="86"/>
      <c r="AJ179" s="86"/>
      <c r="AK179" s="86"/>
      <c r="AL179" s="86"/>
      <c r="AM179" s="86"/>
      <c r="AN179" s="86"/>
      <c r="AO179" s="86"/>
      <c r="AP179" s="89"/>
      <c r="AQ179" s="88"/>
      <c r="AR179" s="86"/>
      <c r="AS179" s="86"/>
      <c r="AT179" s="86"/>
      <c r="AU179" s="86"/>
      <c r="AV179" s="86"/>
      <c r="AW179" s="86"/>
      <c r="AX179" s="86"/>
      <c r="AY179" s="86"/>
      <c r="AZ179" s="86"/>
      <c r="BA179" s="86"/>
      <c r="BB179" s="89"/>
      <c r="BC179" s="88"/>
      <c r="BD179" s="86"/>
      <c r="BE179" s="86"/>
      <c r="BF179" s="86"/>
      <c r="BG179" s="86"/>
      <c r="BH179" s="86"/>
      <c r="BI179" s="86"/>
      <c r="BJ179" s="86"/>
      <c r="BK179" s="86"/>
      <c r="BL179" s="86"/>
      <c r="BM179" s="86"/>
      <c r="BN179" s="89"/>
    </row>
    <row r="180" spans="1:66" s="224" customFormat="1" ht="61" customHeight="1">
      <c r="A180" s="310"/>
      <c r="B180" s="353"/>
      <c r="C180" s="188" t="s">
        <v>251</v>
      </c>
      <c r="D180" s="202" t="s">
        <v>252</v>
      </c>
      <c r="E180" s="202" t="s">
        <v>250</v>
      </c>
      <c r="F180" s="193"/>
      <c r="G180" s="203"/>
      <c r="H180" s="203" t="s">
        <v>388</v>
      </c>
      <c r="I180" s="203" t="s">
        <v>388</v>
      </c>
      <c r="J180" s="175">
        <v>120</v>
      </c>
      <c r="K180" s="22" t="s">
        <v>292</v>
      </c>
      <c r="L180" s="298"/>
      <c r="M180" s="195" t="s">
        <v>38</v>
      </c>
      <c r="N180" s="289"/>
      <c r="O180" s="299"/>
      <c r="P180" s="289"/>
      <c r="Q180" s="195" t="s">
        <v>861</v>
      </c>
      <c r="R180" s="195" t="s">
        <v>32</v>
      </c>
      <c r="S180" s="195" t="s">
        <v>32</v>
      </c>
      <c r="T180" s="195" t="s">
        <v>24</v>
      </c>
      <c r="U180" s="195"/>
      <c r="V180" s="195"/>
      <c r="W180" s="195"/>
      <c r="X180" s="87"/>
      <c r="Y180" s="88"/>
      <c r="Z180" s="86"/>
      <c r="AA180" s="86"/>
      <c r="AB180" s="86"/>
      <c r="AC180" s="86"/>
      <c r="AD180" s="89"/>
      <c r="AE180" s="88"/>
      <c r="AF180" s="86"/>
      <c r="AG180" s="86"/>
      <c r="AH180" s="86"/>
      <c r="AI180" s="86"/>
      <c r="AJ180" s="86"/>
      <c r="AK180" s="86"/>
      <c r="AL180" s="86"/>
      <c r="AM180" s="86"/>
      <c r="AN180" s="86"/>
      <c r="AO180" s="86"/>
      <c r="AP180" s="89"/>
      <c r="AQ180" s="88"/>
      <c r="AR180" s="86"/>
      <c r="AS180" s="86"/>
      <c r="AT180" s="86"/>
      <c r="AU180" s="86"/>
      <c r="AV180" s="86"/>
      <c r="AW180" s="86"/>
      <c r="AX180" s="86"/>
      <c r="AY180" s="86"/>
      <c r="AZ180" s="86"/>
      <c r="BA180" s="86"/>
      <c r="BB180" s="89"/>
      <c r="BC180" s="88"/>
      <c r="BD180" s="86"/>
      <c r="BE180" s="86"/>
      <c r="BF180" s="86"/>
      <c r="BG180" s="86"/>
      <c r="BH180" s="86"/>
      <c r="BI180" s="86"/>
      <c r="BJ180" s="86"/>
      <c r="BK180" s="86"/>
      <c r="BL180" s="86"/>
      <c r="BM180" s="86"/>
      <c r="BN180" s="89"/>
    </row>
    <row r="181" spans="1:66" s="224" customFormat="1" ht="31">
      <c r="A181" s="310"/>
      <c r="B181" s="353"/>
      <c r="C181" s="188" t="s">
        <v>253</v>
      </c>
      <c r="D181" s="202" t="s">
        <v>917</v>
      </c>
      <c r="E181" s="202" t="s">
        <v>250</v>
      </c>
      <c r="F181" s="193" t="s">
        <v>716</v>
      </c>
      <c r="G181" s="203" t="s">
        <v>388</v>
      </c>
      <c r="H181" s="203" t="s">
        <v>388</v>
      </c>
      <c r="I181" s="203" t="s">
        <v>388</v>
      </c>
      <c r="J181" s="175">
        <v>60</v>
      </c>
      <c r="K181" s="22" t="s">
        <v>292</v>
      </c>
      <c r="L181" s="298"/>
      <c r="M181" s="195" t="s">
        <v>38</v>
      </c>
      <c r="N181" s="289"/>
      <c r="O181" s="299"/>
      <c r="P181" s="289"/>
      <c r="Q181" s="195" t="s">
        <v>861</v>
      </c>
      <c r="R181" s="195" t="s">
        <v>32</v>
      </c>
      <c r="S181" s="195" t="s">
        <v>32</v>
      </c>
      <c r="T181" s="195" t="s">
        <v>24</v>
      </c>
      <c r="U181" s="195"/>
      <c r="V181" s="195"/>
      <c r="W181" s="195"/>
      <c r="X181" s="87"/>
      <c r="Y181" s="88"/>
      <c r="Z181" s="86"/>
      <c r="AA181" s="86"/>
      <c r="AB181" s="86"/>
      <c r="AC181" s="86"/>
      <c r="AD181" s="89"/>
      <c r="AE181" s="88"/>
      <c r="AF181" s="86"/>
      <c r="AG181" s="86"/>
      <c r="AH181" s="86"/>
      <c r="AI181" s="86"/>
      <c r="AJ181" s="86"/>
      <c r="AK181" s="86"/>
      <c r="AL181" s="86"/>
      <c r="AM181" s="86"/>
      <c r="AN181" s="86"/>
      <c r="AO181" s="86"/>
      <c r="AP181" s="89"/>
      <c r="AQ181" s="88"/>
      <c r="AR181" s="86"/>
      <c r="AS181" s="86"/>
      <c r="AT181" s="86"/>
      <c r="AU181" s="86"/>
      <c r="AV181" s="86"/>
      <c r="AW181" s="86"/>
      <c r="AX181" s="86"/>
      <c r="AY181" s="86"/>
      <c r="AZ181" s="86"/>
      <c r="BA181" s="86"/>
      <c r="BB181" s="89"/>
      <c r="BC181" s="88"/>
      <c r="BD181" s="86"/>
      <c r="BE181" s="86"/>
      <c r="BF181" s="86"/>
      <c r="BG181" s="86"/>
      <c r="BH181" s="86"/>
      <c r="BI181" s="86"/>
      <c r="BJ181" s="86"/>
      <c r="BK181" s="86"/>
      <c r="BL181" s="86"/>
      <c r="BM181" s="86"/>
      <c r="BN181" s="89"/>
    </row>
    <row r="182" spans="1:66" s="224" customFormat="1" ht="31">
      <c r="A182" s="310"/>
      <c r="B182" s="353"/>
      <c r="C182" s="188" t="s">
        <v>254</v>
      </c>
      <c r="D182" s="202" t="s">
        <v>255</v>
      </c>
      <c r="E182" s="202" t="s">
        <v>256</v>
      </c>
      <c r="F182" s="193" t="s">
        <v>257</v>
      </c>
      <c r="G182" s="203" t="s">
        <v>388</v>
      </c>
      <c r="H182" s="203" t="s">
        <v>388</v>
      </c>
      <c r="I182" s="203" t="s">
        <v>388</v>
      </c>
      <c r="J182" s="175">
        <v>30</v>
      </c>
      <c r="K182" s="22" t="s">
        <v>292</v>
      </c>
      <c r="L182" s="298"/>
      <c r="M182" s="195" t="s">
        <v>38</v>
      </c>
      <c r="N182" s="289"/>
      <c r="O182" s="299"/>
      <c r="P182" s="289"/>
      <c r="Q182" s="195" t="s">
        <v>861</v>
      </c>
      <c r="R182" s="195" t="s">
        <v>32</v>
      </c>
      <c r="S182" s="195" t="s">
        <v>32</v>
      </c>
      <c r="T182" s="195" t="s">
        <v>24</v>
      </c>
      <c r="U182" s="195"/>
      <c r="V182" s="195"/>
      <c r="W182" s="195"/>
      <c r="X182" s="87"/>
      <c r="Y182" s="88"/>
      <c r="Z182" s="86"/>
      <c r="AA182" s="86"/>
      <c r="AB182" s="86"/>
      <c r="AC182" s="86"/>
      <c r="AD182" s="89"/>
      <c r="AE182" s="88"/>
      <c r="AF182" s="86"/>
      <c r="AG182" s="86"/>
      <c r="AH182" s="86"/>
      <c r="AI182" s="86"/>
      <c r="AJ182" s="86"/>
      <c r="AK182" s="86"/>
      <c r="AL182" s="86"/>
      <c r="AM182" s="86"/>
      <c r="AN182" s="86"/>
      <c r="AO182" s="86"/>
      <c r="AP182" s="89"/>
      <c r="AQ182" s="88"/>
      <c r="AR182" s="86"/>
      <c r="AS182" s="86"/>
      <c r="AT182" s="86"/>
      <c r="AU182" s="86"/>
      <c r="AV182" s="86"/>
      <c r="AW182" s="86"/>
      <c r="AX182" s="86"/>
      <c r="AY182" s="86"/>
      <c r="AZ182" s="86"/>
      <c r="BA182" s="86"/>
      <c r="BB182" s="89"/>
      <c r="BC182" s="88"/>
      <c r="BD182" s="86"/>
      <c r="BE182" s="86"/>
      <c r="BF182" s="86"/>
      <c r="BG182" s="86"/>
      <c r="BH182" s="86"/>
      <c r="BI182" s="86"/>
      <c r="BJ182" s="86"/>
      <c r="BK182" s="86"/>
      <c r="BL182" s="86"/>
      <c r="BM182" s="86"/>
      <c r="BN182" s="89"/>
    </row>
    <row r="183" spans="1:66" s="224" customFormat="1" ht="31">
      <c r="A183" s="310"/>
      <c r="B183" s="353"/>
      <c r="C183" s="188" t="s">
        <v>258</v>
      </c>
      <c r="D183" s="202" t="s">
        <v>259</v>
      </c>
      <c r="E183" s="202" t="s">
        <v>256</v>
      </c>
      <c r="F183" s="193" t="s">
        <v>716</v>
      </c>
      <c r="G183" s="203" t="s">
        <v>388</v>
      </c>
      <c r="H183" s="203" t="s">
        <v>388</v>
      </c>
      <c r="I183" s="203" t="s">
        <v>388</v>
      </c>
      <c r="J183" s="175">
        <v>30</v>
      </c>
      <c r="K183" s="22" t="s">
        <v>292</v>
      </c>
      <c r="L183" s="298"/>
      <c r="M183" s="195" t="s">
        <v>38</v>
      </c>
      <c r="N183" s="289"/>
      <c r="O183" s="299"/>
      <c r="P183" s="289"/>
      <c r="Q183" s="195" t="s">
        <v>861</v>
      </c>
      <c r="R183" s="195" t="s">
        <v>32</v>
      </c>
      <c r="S183" s="195" t="s">
        <v>32</v>
      </c>
      <c r="T183" s="195" t="s">
        <v>24</v>
      </c>
      <c r="U183" s="195"/>
      <c r="V183" s="195"/>
      <c r="W183" s="195"/>
      <c r="X183" s="87"/>
      <c r="Y183" s="88"/>
      <c r="Z183" s="86"/>
      <c r="AA183" s="86"/>
      <c r="AB183" s="86"/>
      <c r="AC183" s="86"/>
      <c r="AD183" s="89"/>
      <c r="AE183" s="88"/>
      <c r="AF183" s="86"/>
      <c r="AG183" s="86"/>
      <c r="AH183" s="86"/>
      <c r="AI183" s="86"/>
      <c r="AJ183" s="86"/>
      <c r="AK183" s="86"/>
      <c r="AL183" s="86"/>
      <c r="AM183" s="86"/>
      <c r="AN183" s="86"/>
      <c r="AO183" s="86"/>
      <c r="AP183" s="89"/>
      <c r="AQ183" s="88"/>
      <c r="AR183" s="86"/>
      <c r="AS183" s="86"/>
      <c r="AT183" s="86"/>
      <c r="AU183" s="86"/>
      <c r="AV183" s="86"/>
      <c r="AW183" s="86"/>
      <c r="AX183" s="86"/>
      <c r="AY183" s="86"/>
      <c r="AZ183" s="86"/>
      <c r="BA183" s="86"/>
      <c r="BB183" s="89"/>
      <c r="BC183" s="88"/>
      <c r="BD183" s="86"/>
      <c r="BE183" s="86"/>
      <c r="BF183" s="86"/>
      <c r="BG183" s="86"/>
      <c r="BH183" s="86"/>
      <c r="BI183" s="86"/>
      <c r="BJ183" s="86"/>
      <c r="BK183" s="86"/>
      <c r="BL183" s="86"/>
      <c r="BM183" s="86"/>
      <c r="BN183" s="89"/>
    </row>
    <row r="184" spans="1:66" s="224" customFormat="1" ht="91.5" customHeight="1">
      <c r="A184" s="310"/>
      <c r="B184" s="188" t="s">
        <v>519</v>
      </c>
      <c r="C184" s="188" t="s">
        <v>717</v>
      </c>
      <c r="D184" s="202" t="s">
        <v>260</v>
      </c>
      <c r="E184" s="202" t="s">
        <v>242</v>
      </c>
      <c r="F184" s="193"/>
      <c r="G184" s="203" t="s">
        <v>388</v>
      </c>
      <c r="H184" s="203" t="s">
        <v>388</v>
      </c>
      <c r="I184" s="203" t="s">
        <v>388</v>
      </c>
      <c r="J184" s="175">
        <v>75</v>
      </c>
      <c r="K184" s="22" t="s">
        <v>293</v>
      </c>
      <c r="L184" s="298"/>
      <c r="M184" s="195" t="s">
        <v>38</v>
      </c>
      <c r="N184" s="289"/>
      <c r="O184" s="299"/>
      <c r="P184" s="289"/>
      <c r="Q184" s="195" t="s">
        <v>861</v>
      </c>
      <c r="R184" s="195" t="s">
        <v>32</v>
      </c>
      <c r="S184" s="195" t="s">
        <v>32</v>
      </c>
      <c r="T184" s="195" t="s">
        <v>24</v>
      </c>
      <c r="U184" s="195"/>
      <c r="V184" s="195"/>
      <c r="W184" s="195"/>
      <c r="X184" s="87"/>
      <c r="Y184" s="88"/>
      <c r="Z184" s="86"/>
      <c r="AA184" s="86"/>
      <c r="AB184" s="86"/>
      <c r="AC184" s="86"/>
      <c r="AD184" s="89"/>
      <c r="AE184" s="88"/>
      <c r="AF184" s="86"/>
      <c r="AG184" s="86"/>
      <c r="AH184" s="86"/>
      <c r="AI184" s="86"/>
      <c r="AJ184" s="86"/>
      <c r="AK184" s="86"/>
      <c r="AL184" s="86"/>
      <c r="AM184" s="86"/>
      <c r="AN184" s="86"/>
      <c r="AO184" s="86"/>
      <c r="AP184" s="89"/>
      <c r="AQ184" s="88"/>
      <c r="AR184" s="86"/>
      <c r="AS184" s="86"/>
      <c r="AT184" s="86"/>
      <c r="AU184" s="86"/>
      <c r="AV184" s="86"/>
      <c r="AW184" s="86"/>
      <c r="AX184" s="86"/>
      <c r="AY184" s="86"/>
      <c r="AZ184" s="86"/>
      <c r="BA184" s="86"/>
      <c r="BB184" s="89"/>
      <c r="BC184" s="88"/>
      <c r="BD184" s="86"/>
      <c r="BE184" s="86"/>
      <c r="BF184" s="86"/>
      <c r="BG184" s="86"/>
      <c r="BH184" s="86"/>
      <c r="BI184" s="86"/>
      <c r="BJ184" s="86"/>
      <c r="BK184" s="86"/>
      <c r="BL184" s="86"/>
      <c r="BM184" s="86"/>
      <c r="BN184" s="89"/>
    </row>
    <row r="185" spans="1:66" s="224" customFormat="1" ht="45" customHeight="1">
      <c r="A185" s="310"/>
      <c r="B185" s="353" t="s">
        <v>1050</v>
      </c>
      <c r="C185" s="188" t="s">
        <v>261</v>
      </c>
      <c r="D185" s="202" t="s">
        <v>262</v>
      </c>
      <c r="E185" s="202" t="s">
        <v>263</v>
      </c>
      <c r="F185" s="193"/>
      <c r="G185" s="203"/>
      <c r="H185" s="203" t="s">
        <v>388</v>
      </c>
      <c r="I185" s="203" t="s">
        <v>388</v>
      </c>
      <c r="J185" s="175">
        <v>5</v>
      </c>
      <c r="K185" s="22" t="s">
        <v>1034</v>
      </c>
      <c r="L185" s="298"/>
      <c r="M185" s="195" t="s">
        <v>38</v>
      </c>
      <c r="N185" s="289"/>
      <c r="O185" s="299"/>
      <c r="P185" s="289"/>
      <c r="Q185" s="195" t="s">
        <v>860</v>
      </c>
      <c r="R185" s="195" t="s">
        <v>32</v>
      </c>
      <c r="S185" s="195" t="s">
        <v>32</v>
      </c>
      <c r="T185" s="195" t="s">
        <v>24</v>
      </c>
      <c r="U185" s="195"/>
      <c r="V185" s="195"/>
      <c r="W185" s="195"/>
      <c r="X185" s="87"/>
      <c r="Y185" s="88"/>
      <c r="Z185" s="86"/>
      <c r="AA185" s="86"/>
      <c r="AB185" s="86"/>
      <c r="AC185" s="86"/>
      <c r="AD185" s="89"/>
      <c r="AE185" s="88"/>
      <c r="AF185" s="86"/>
      <c r="AG185" s="86"/>
      <c r="AH185" s="86"/>
      <c r="AI185" s="86"/>
      <c r="AJ185" s="86"/>
      <c r="AK185" s="86"/>
      <c r="AL185" s="86"/>
      <c r="AM185" s="86"/>
      <c r="AN185" s="86"/>
      <c r="AO185" s="86"/>
      <c r="AP185" s="89"/>
      <c r="AQ185" s="88"/>
      <c r="AR185" s="86"/>
      <c r="AS185" s="86"/>
      <c r="AT185" s="86"/>
      <c r="AU185" s="86"/>
      <c r="AV185" s="86"/>
      <c r="AW185" s="86"/>
      <c r="AX185" s="86"/>
      <c r="AY185" s="86"/>
      <c r="AZ185" s="86"/>
      <c r="BA185" s="86"/>
      <c r="BB185" s="89"/>
      <c r="BC185" s="88"/>
      <c r="BD185" s="86"/>
      <c r="BE185" s="86"/>
      <c r="BF185" s="86"/>
      <c r="BG185" s="86"/>
      <c r="BH185" s="86"/>
      <c r="BI185" s="86"/>
      <c r="BJ185" s="86"/>
      <c r="BK185" s="86"/>
      <c r="BL185" s="86"/>
      <c r="BM185" s="86"/>
      <c r="BN185" s="89"/>
    </row>
    <row r="186" spans="1:66" s="224" customFormat="1" ht="45" customHeight="1">
      <c r="A186" s="310"/>
      <c r="B186" s="353"/>
      <c r="C186" s="188" t="s">
        <v>264</v>
      </c>
      <c r="D186" s="202" t="s">
        <v>265</v>
      </c>
      <c r="E186" s="202" t="s">
        <v>263</v>
      </c>
      <c r="F186" s="193"/>
      <c r="G186" s="203"/>
      <c r="H186" s="203" t="s">
        <v>388</v>
      </c>
      <c r="I186" s="203" t="s">
        <v>388</v>
      </c>
      <c r="J186" s="175">
        <v>60</v>
      </c>
      <c r="K186" s="22" t="s">
        <v>1034</v>
      </c>
      <c r="L186" s="298"/>
      <c r="M186" s="195" t="s">
        <v>38</v>
      </c>
      <c r="N186" s="289"/>
      <c r="O186" s="299"/>
      <c r="P186" s="289"/>
      <c r="Q186" s="195" t="s">
        <v>861</v>
      </c>
      <c r="R186" s="195" t="s">
        <v>32</v>
      </c>
      <c r="S186" s="195" t="s">
        <v>32</v>
      </c>
      <c r="T186" s="195" t="s">
        <v>24</v>
      </c>
      <c r="U186" s="195"/>
      <c r="V186" s="195"/>
      <c r="W186" s="195"/>
      <c r="X186" s="87"/>
      <c r="Y186" s="88"/>
      <c r="Z186" s="86"/>
      <c r="AA186" s="86"/>
      <c r="AB186" s="86"/>
      <c r="AC186" s="86"/>
      <c r="AD186" s="89"/>
      <c r="AE186" s="88"/>
      <c r="AF186" s="86"/>
      <c r="AG186" s="86"/>
      <c r="AH186" s="86"/>
      <c r="AI186" s="86"/>
      <c r="AJ186" s="86"/>
      <c r="AK186" s="86"/>
      <c r="AL186" s="86"/>
      <c r="AM186" s="86"/>
      <c r="AN186" s="86"/>
      <c r="AO186" s="86"/>
      <c r="AP186" s="89"/>
      <c r="AQ186" s="88"/>
      <c r="AR186" s="86"/>
      <c r="AS186" s="86"/>
      <c r="AT186" s="86"/>
      <c r="AU186" s="86"/>
      <c r="AV186" s="86"/>
      <c r="AW186" s="86"/>
      <c r="AX186" s="86"/>
      <c r="AY186" s="86"/>
      <c r="AZ186" s="86"/>
      <c r="BA186" s="86"/>
      <c r="BB186" s="89"/>
      <c r="BC186" s="88"/>
      <c r="BD186" s="86"/>
      <c r="BE186" s="86"/>
      <c r="BF186" s="86"/>
      <c r="BG186" s="86"/>
      <c r="BH186" s="86"/>
      <c r="BI186" s="86"/>
      <c r="BJ186" s="86"/>
      <c r="BK186" s="86"/>
      <c r="BL186" s="86"/>
      <c r="BM186" s="86"/>
      <c r="BN186" s="89"/>
    </row>
    <row r="187" spans="1:66" s="224" customFormat="1" ht="31">
      <c r="A187" s="310"/>
      <c r="B187" s="188" t="s">
        <v>718</v>
      </c>
      <c r="C187" s="188" t="s">
        <v>719</v>
      </c>
      <c r="D187" s="202" t="s">
        <v>266</v>
      </c>
      <c r="E187" s="202" t="s">
        <v>263</v>
      </c>
      <c r="F187" s="193" t="s">
        <v>267</v>
      </c>
      <c r="G187" s="203" t="s">
        <v>388</v>
      </c>
      <c r="H187" s="203" t="s">
        <v>388</v>
      </c>
      <c r="I187" s="203" t="s">
        <v>388</v>
      </c>
      <c r="J187" s="175">
        <v>60</v>
      </c>
      <c r="K187" s="22" t="s">
        <v>296</v>
      </c>
      <c r="L187" s="298"/>
      <c r="M187" s="195" t="s">
        <v>38</v>
      </c>
      <c r="N187" s="289"/>
      <c r="O187" s="299"/>
      <c r="P187" s="289"/>
      <c r="Q187" s="195" t="s">
        <v>861</v>
      </c>
      <c r="R187" s="195" t="s">
        <v>32</v>
      </c>
      <c r="S187" s="195" t="s">
        <v>32</v>
      </c>
      <c r="T187" s="195" t="s">
        <v>24</v>
      </c>
      <c r="U187" s="195"/>
      <c r="V187" s="195"/>
      <c r="W187" s="195"/>
      <c r="X187" s="87"/>
      <c r="Y187" s="88"/>
      <c r="Z187" s="86"/>
      <c r="AA187" s="86"/>
      <c r="AB187" s="86"/>
      <c r="AC187" s="86"/>
      <c r="AD187" s="89"/>
      <c r="AE187" s="88"/>
      <c r="AF187" s="86"/>
      <c r="AG187" s="86"/>
      <c r="AH187" s="86"/>
      <c r="AI187" s="86"/>
      <c r="AJ187" s="86"/>
      <c r="AK187" s="86"/>
      <c r="AL187" s="86"/>
      <c r="AM187" s="86"/>
      <c r="AN187" s="86"/>
      <c r="AO187" s="86"/>
      <c r="AP187" s="89"/>
      <c r="AQ187" s="88"/>
      <c r="AR187" s="86"/>
      <c r="AS187" s="86"/>
      <c r="AT187" s="86"/>
      <c r="AU187" s="86"/>
      <c r="AV187" s="86"/>
      <c r="AW187" s="86"/>
      <c r="AX187" s="86"/>
      <c r="AY187" s="86"/>
      <c r="AZ187" s="86"/>
      <c r="BA187" s="86"/>
      <c r="BB187" s="89"/>
      <c r="BC187" s="88"/>
      <c r="BD187" s="86"/>
      <c r="BE187" s="86"/>
      <c r="BF187" s="86"/>
      <c r="BG187" s="86"/>
      <c r="BH187" s="86"/>
      <c r="BI187" s="86"/>
      <c r="BJ187" s="86"/>
      <c r="BK187" s="86"/>
      <c r="BL187" s="86"/>
      <c r="BM187" s="86"/>
      <c r="BN187" s="89"/>
    </row>
    <row r="188" spans="1:66" s="224" customFormat="1" ht="51" customHeight="1">
      <c r="A188" s="310"/>
      <c r="B188" s="353" t="s">
        <v>1040</v>
      </c>
      <c r="C188" s="188" t="s">
        <v>268</v>
      </c>
      <c r="D188" s="202" t="s">
        <v>269</v>
      </c>
      <c r="E188" s="202" t="s">
        <v>263</v>
      </c>
      <c r="F188" s="193"/>
      <c r="G188" s="203" t="s">
        <v>388</v>
      </c>
      <c r="H188" s="203" t="s">
        <v>388</v>
      </c>
      <c r="I188" s="203" t="s">
        <v>388</v>
      </c>
      <c r="J188" s="175">
        <v>300</v>
      </c>
      <c r="K188" s="22" t="s">
        <v>1032</v>
      </c>
      <c r="L188" s="298"/>
      <c r="M188" s="195" t="s">
        <v>38</v>
      </c>
      <c r="N188" s="289"/>
      <c r="O188" s="299"/>
      <c r="P188" s="289"/>
      <c r="Q188" s="195" t="s">
        <v>861</v>
      </c>
      <c r="R188" s="195" t="s">
        <v>32</v>
      </c>
      <c r="S188" s="195" t="s">
        <v>32</v>
      </c>
      <c r="T188" s="195" t="s">
        <v>24</v>
      </c>
      <c r="U188" s="195"/>
      <c r="V188" s="195"/>
      <c r="W188" s="195"/>
      <c r="X188" s="87"/>
      <c r="Y188" s="88"/>
      <c r="Z188" s="86"/>
      <c r="AA188" s="86"/>
      <c r="AB188" s="86"/>
      <c r="AC188" s="86"/>
      <c r="AD188" s="89"/>
      <c r="AE188" s="88"/>
      <c r="AF188" s="86"/>
      <c r="AG188" s="86"/>
      <c r="AH188" s="86"/>
      <c r="AI188" s="86"/>
      <c r="AJ188" s="86"/>
      <c r="AK188" s="86"/>
      <c r="AL188" s="86"/>
      <c r="AM188" s="86"/>
      <c r="AN188" s="86"/>
      <c r="AO188" s="86"/>
      <c r="AP188" s="89"/>
      <c r="AQ188" s="88"/>
      <c r="AR188" s="86"/>
      <c r="AS188" s="86"/>
      <c r="AT188" s="86"/>
      <c r="AU188" s="86"/>
      <c r="AV188" s="86"/>
      <c r="AW188" s="86"/>
      <c r="AX188" s="86"/>
      <c r="AY188" s="86"/>
      <c r="AZ188" s="86"/>
      <c r="BA188" s="86"/>
      <c r="BB188" s="89"/>
      <c r="BC188" s="88"/>
      <c r="BD188" s="86"/>
      <c r="BE188" s="86"/>
      <c r="BF188" s="86"/>
      <c r="BG188" s="86"/>
      <c r="BH188" s="86"/>
      <c r="BI188" s="86"/>
      <c r="BJ188" s="86"/>
      <c r="BK188" s="86"/>
      <c r="BL188" s="86"/>
      <c r="BM188" s="86"/>
      <c r="BN188" s="89"/>
    </row>
    <row r="189" spans="1:66" s="224" customFormat="1" ht="31">
      <c r="A189" s="310"/>
      <c r="B189" s="353"/>
      <c r="C189" s="188" t="s">
        <v>270</v>
      </c>
      <c r="D189" s="202" t="s">
        <v>271</v>
      </c>
      <c r="E189" s="202" t="s">
        <v>272</v>
      </c>
      <c r="F189" s="193" t="s">
        <v>273</v>
      </c>
      <c r="G189" s="203" t="s">
        <v>388</v>
      </c>
      <c r="H189" s="203" t="s">
        <v>388</v>
      </c>
      <c r="I189" s="203" t="s">
        <v>388</v>
      </c>
      <c r="J189" s="175">
        <v>150</v>
      </c>
      <c r="K189" s="22" t="s">
        <v>1033</v>
      </c>
      <c r="L189" s="298"/>
      <c r="M189" s="195" t="s">
        <v>38</v>
      </c>
      <c r="N189" s="289"/>
      <c r="O189" s="299"/>
      <c r="P189" s="289"/>
      <c r="Q189" s="195" t="s">
        <v>861</v>
      </c>
      <c r="R189" s="195" t="s">
        <v>32</v>
      </c>
      <c r="S189" s="195" t="s">
        <v>32</v>
      </c>
      <c r="T189" s="195" t="s">
        <v>24</v>
      </c>
      <c r="U189" s="195"/>
      <c r="V189" s="195"/>
      <c r="W189" s="195"/>
      <c r="X189" s="87"/>
      <c r="Y189" s="88"/>
      <c r="Z189" s="86"/>
      <c r="AA189" s="86"/>
      <c r="AB189" s="86"/>
      <c r="AC189" s="86"/>
      <c r="AD189" s="89"/>
      <c r="AE189" s="88"/>
      <c r="AF189" s="86"/>
      <c r="AG189" s="86"/>
      <c r="AH189" s="86"/>
      <c r="AI189" s="86"/>
      <c r="AJ189" s="86"/>
      <c r="AK189" s="86"/>
      <c r="AL189" s="86"/>
      <c r="AM189" s="86"/>
      <c r="AN189" s="86"/>
      <c r="AO189" s="86"/>
      <c r="AP189" s="89"/>
      <c r="AQ189" s="88"/>
      <c r="AR189" s="86"/>
      <c r="AS189" s="86"/>
      <c r="AT189" s="86"/>
      <c r="AU189" s="86"/>
      <c r="AV189" s="86"/>
      <c r="AW189" s="86"/>
      <c r="AX189" s="86"/>
      <c r="AY189" s="86"/>
      <c r="AZ189" s="86"/>
      <c r="BA189" s="86"/>
      <c r="BB189" s="89"/>
      <c r="BC189" s="88"/>
      <c r="BD189" s="86"/>
      <c r="BE189" s="86"/>
      <c r="BF189" s="86"/>
      <c r="BG189" s="86"/>
      <c r="BH189" s="86"/>
      <c r="BI189" s="86"/>
      <c r="BJ189" s="86"/>
      <c r="BK189" s="86"/>
      <c r="BL189" s="86"/>
      <c r="BM189" s="86"/>
      <c r="BN189" s="89"/>
    </row>
    <row r="190" spans="1:66" s="224" customFormat="1" ht="31">
      <c r="A190" s="310"/>
      <c r="B190" s="188" t="s">
        <v>520</v>
      </c>
      <c r="C190" s="188" t="s">
        <v>274</v>
      </c>
      <c r="D190" s="202" t="s">
        <v>275</v>
      </c>
      <c r="E190" s="202" t="s">
        <v>272</v>
      </c>
      <c r="F190" s="193" t="s">
        <v>720</v>
      </c>
      <c r="G190" s="203" t="s">
        <v>388</v>
      </c>
      <c r="H190" s="203" t="s">
        <v>388</v>
      </c>
      <c r="I190" s="203" t="s">
        <v>388</v>
      </c>
      <c r="J190" s="175">
        <v>150</v>
      </c>
      <c r="K190" s="22" t="s">
        <v>295</v>
      </c>
      <c r="L190" s="298"/>
      <c r="M190" s="195" t="s">
        <v>38</v>
      </c>
      <c r="N190" s="289"/>
      <c r="O190" s="299"/>
      <c r="P190" s="289"/>
      <c r="Q190" s="195" t="s">
        <v>861</v>
      </c>
      <c r="R190" s="195" t="s">
        <v>32</v>
      </c>
      <c r="S190" s="195" t="s">
        <v>32</v>
      </c>
      <c r="T190" s="195" t="s">
        <v>24</v>
      </c>
      <c r="U190" s="195"/>
      <c r="V190" s="195"/>
      <c r="W190" s="195"/>
      <c r="X190" s="87"/>
      <c r="Y190" s="88"/>
      <c r="Z190" s="86"/>
      <c r="AA190" s="86"/>
      <c r="AB190" s="86"/>
      <c r="AC190" s="86"/>
      <c r="AD190" s="89"/>
      <c r="AE190" s="88"/>
      <c r="AF190" s="86"/>
      <c r="AG190" s="86"/>
      <c r="AH190" s="86"/>
      <c r="AI190" s="86"/>
      <c r="AJ190" s="86"/>
      <c r="AK190" s="86"/>
      <c r="AL190" s="86"/>
      <c r="AM190" s="86"/>
      <c r="AN190" s="86"/>
      <c r="AO190" s="86"/>
      <c r="AP190" s="89"/>
      <c r="AQ190" s="88"/>
      <c r="AR190" s="86"/>
      <c r="AS190" s="86"/>
      <c r="AT190" s="86"/>
      <c r="AU190" s="86"/>
      <c r="AV190" s="86"/>
      <c r="AW190" s="86"/>
      <c r="AX190" s="86"/>
      <c r="AY190" s="86"/>
      <c r="AZ190" s="86"/>
      <c r="BA190" s="86"/>
      <c r="BB190" s="89"/>
      <c r="BC190" s="88"/>
      <c r="BD190" s="86"/>
      <c r="BE190" s="86"/>
      <c r="BF190" s="86"/>
      <c r="BG190" s="86"/>
      <c r="BH190" s="86"/>
      <c r="BI190" s="86"/>
      <c r="BJ190" s="86"/>
      <c r="BK190" s="86"/>
      <c r="BL190" s="86"/>
      <c r="BM190" s="86"/>
      <c r="BN190" s="89"/>
    </row>
    <row r="191" spans="1:66" s="224" customFormat="1">
      <c r="A191" s="310"/>
      <c r="B191" s="353" t="s">
        <v>721</v>
      </c>
      <c r="C191" s="188" t="s">
        <v>722</v>
      </c>
      <c r="D191" s="202" t="s">
        <v>276</v>
      </c>
      <c r="E191" s="202" t="s">
        <v>277</v>
      </c>
      <c r="F191" s="193" t="s">
        <v>278</v>
      </c>
      <c r="G191" s="203" t="s">
        <v>388</v>
      </c>
      <c r="H191" s="203" t="s">
        <v>388</v>
      </c>
      <c r="I191" s="203" t="s">
        <v>388</v>
      </c>
      <c r="J191" s="175">
        <v>250</v>
      </c>
      <c r="K191" s="22" t="s">
        <v>294</v>
      </c>
      <c r="L191" s="298"/>
      <c r="M191" s="195" t="s">
        <v>38</v>
      </c>
      <c r="N191" s="289"/>
      <c r="O191" s="299"/>
      <c r="P191" s="289"/>
      <c r="Q191" s="195" t="s">
        <v>862</v>
      </c>
      <c r="R191" s="195" t="s">
        <v>32</v>
      </c>
      <c r="S191" s="195" t="s">
        <v>32</v>
      </c>
      <c r="T191" s="195" t="s">
        <v>24</v>
      </c>
      <c r="U191" s="195"/>
      <c r="V191" s="195"/>
      <c r="W191" s="195"/>
      <c r="X191" s="87"/>
      <c r="Y191" s="88"/>
      <c r="Z191" s="86"/>
      <c r="AA191" s="86"/>
      <c r="AB191" s="86"/>
      <c r="AC191" s="86"/>
      <c r="AD191" s="89"/>
      <c r="AE191" s="88"/>
      <c r="AF191" s="86"/>
      <c r="AG191" s="86"/>
      <c r="AH191" s="86"/>
      <c r="AI191" s="86"/>
      <c r="AJ191" s="86"/>
      <c r="AK191" s="86"/>
      <c r="AL191" s="86"/>
      <c r="AM191" s="86"/>
      <c r="AN191" s="86"/>
      <c r="AO191" s="86"/>
      <c r="AP191" s="89"/>
      <c r="AQ191" s="88"/>
      <c r="AR191" s="86"/>
      <c r="AS191" s="86"/>
      <c r="AT191" s="86"/>
      <c r="AU191" s="86"/>
      <c r="AV191" s="86"/>
      <c r="AW191" s="86"/>
      <c r="AX191" s="86"/>
      <c r="AY191" s="86"/>
      <c r="AZ191" s="86"/>
      <c r="BA191" s="86"/>
      <c r="BB191" s="89"/>
      <c r="BC191" s="88"/>
      <c r="BD191" s="86"/>
      <c r="BE191" s="86"/>
      <c r="BF191" s="86"/>
      <c r="BG191" s="86"/>
      <c r="BH191" s="86"/>
      <c r="BI191" s="86"/>
      <c r="BJ191" s="86"/>
      <c r="BK191" s="86"/>
      <c r="BL191" s="86"/>
      <c r="BM191" s="86"/>
      <c r="BN191" s="89"/>
    </row>
    <row r="192" spans="1:66" s="224" customFormat="1">
      <c r="A192" s="310"/>
      <c r="B192" s="353"/>
      <c r="C192" s="188" t="s">
        <v>723</v>
      </c>
      <c r="D192" s="202" t="s">
        <v>279</v>
      </c>
      <c r="E192" s="202" t="s">
        <v>277</v>
      </c>
      <c r="F192" s="193" t="s">
        <v>278</v>
      </c>
      <c r="G192" s="203" t="s">
        <v>388</v>
      </c>
      <c r="H192" s="203" t="s">
        <v>388</v>
      </c>
      <c r="I192" s="203" t="s">
        <v>388</v>
      </c>
      <c r="J192" s="175">
        <v>150</v>
      </c>
      <c r="K192" s="22" t="s">
        <v>294</v>
      </c>
      <c r="L192" s="298"/>
      <c r="M192" s="195" t="s">
        <v>38</v>
      </c>
      <c r="N192" s="289"/>
      <c r="O192" s="299"/>
      <c r="P192" s="289"/>
      <c r="Q192" s="195" t="s">
        <v>862</v>
      </c>
      <c r="R192" s="195" t="s">
        <v>32</v>
      </c>
      <c r="S192" s="195" t="s">
        <v>32</v>
      </c>
      <c r="T192" s="195" t="s">
        <v>24</v>
      </c>
      <c r="U192" s="195"/>
      <c r="V192" s="195"/>
      <c r="W192" s="195"/>
      <c r="X192" s="87"/>
      <c r="Y192" s="88"/>
      <c r="Z192" s="86"/>
      <c r="AA192" s="86"/>
      <c r="AB192" s="86"/>
      <c r="AC192" s="86"/>
      <c r="AD192" s="89"/>
      <c r="AE192" s="88"/>
      <c r="AF192" s="86"/>
      <c r="AG192" s="86"/>
      <c r="AH192" s="86"/>
      <c r="AI192" s="86"/>
      <c r="AJ192" s="86"/>
      <c r="AK192" s="86"/>
      <c r="AL192" s="86"/>
      <c r="AM192" s="86"/>
      <c r="AN192" s="86"/>
      <c r="AO192" s="86"/>
      <c r="AP192" s="89"/>
      <c r="AQ192" s="88"/>
      <c r="AR192" s="86"/>
      <c r="AS192" s="86"/>
      <c r="AT192" s="86"/>
      <c r="AU192" s="86"/>
      <c r="AV192" s="86"/>
      <c r="AW192" s="86"/>
      <c r="AX192" s="86"/>
      <c r="AY192" s="86"/>
      <c r="AZ192" s="86"/>
      <c r="BA192" s="86"/>
      <c r="BB192" s="89"/>
      <c r="BC192" s="88"/>
      <c r="BD192" s="86"/>
      <c r="BE192" s="86"/>
      <c r="BF192" s="86"/>
      <c r="BG192" s="86"/>
      <c r="BH192" s="86"/>
      <c r="BI192" s="86"/>
      <c r="BJ192" s="86"/>
      <c r="BK192" s="86"/>
      <c r="BL192" s="86"/>
      <c r="BM192" s="86"/>
      <c r="BN192" s="89"/>
    </row>
    <row r="193" spans="1:66" s="224" customFormat="1">
      <c r="A193" s="310"/>
      <c r="B193" s="353"/>
      <c r="C193" s="188" t="s">
        <v>280</v>
      </c>
      <c r="D193" s="202" t="s">
        <v>281</v>
      </c>
      <c r="E193" s="202" t="s">
        <v>277</v>
      </c>
      <c r="F193" s="193" t="s">
        <v>278</v>
      </c>
      <c r="G193" s="203" t="s">
        <v>388</v>
      </c>
      <c r="H193" s="203" t="s">
        <v>388</v>
      </c>
      <c r="I193" s="203" t="s">
        <v>388</v>
      </c>
      <c r="J193" s="175">
        <v>150</v>
      </c>
      <c r="K193" s="22" t="s">
        <v>294</v>
      </c>
      <c r="L193" s="298"/>
      <c r="M193" s="195" t="s">
        <v>38</v>
      </c>
      <c r="N193" s="289"/>
      <c r="O193" s="299"/>
      <c r="P193" s="289"/>
      <c r="Q193" s="195" t="s">
        <v>862</v>
      </c>
      <c r="R193" s="195" t="s">
        <v>32</v>
      </c>
      <c r="S193" s="195" t="s">
        <v>32</v>
      </c>
      <c r="T193" s="195" t="s">
        <v>24</v>
      </c>
      <c r="U193" s="195"/>
      <c r="V193" s="195"/>
      <c r="W193" s="195"/>
      <c r="X193" s="87"/>
      <c r="Y193" s="88"/>
      <c r="Z193" s="86"/>
      <c r="AA193" s="86"/>
      <c r="AB193" s="86"/>
      <c r="AC193" s="86"/>
      <c r="AD193" s="89"/>
      <c r="AE193" s="88"/>
      <c r="AF193" s="86"/>
      <c r="AG193" s="86"/>
      <c r="AH193" s="86"/>
      <c r="AI193" s="86"/>
      <c r="AJ193" s="86"/>
      <c r="AK193" s="86"/>
      <c r="AL193" s="86"/>
      <c r="AM193" s="86"/>
      <c r="AN193" s="86"/>
      <c r="AO193" s="86"/>
      <c r="AP193" s="89"/>
      <c r="AQ193" s="88"/>
      <c r="AR193" s="86"/>
      <c r="AS193" s="86"/>
      <c r="AT193" s="86"/>
      <c r="AU193" s="86"/>
      <c r="AV193" s="86"/>
      <c r="AW193" s="86"/>
      <c r="AX193" s="86"/>
      <c r="AY193" s="86"/>
      <c r="AZ193" s="86"/>
      <c r="BA193" s="86"/>
      <c r="BB193" s="89"/>
      <c r="BC193" s="88"/>
      <c r="BD193" s="86"/>
      <c r="BE193" s="86"/>
      <c r="BF193" s="86"/>
      <c r="BG193" s="86"/>
      <c r="BH193" s="86"/>
      <c r="BI193" s="86"/>
      <c r="BJ193" s="86"/>
      <c r="BK193" s="86"/>
      <c r="BL193" s="86"/>
      <c r="BM193" s="86"/>
      <c r="BN193" s="89"/>
    </row>
    <row r="194" spans="1:66" s="224" customFormat="1">
      <c r="A194" s="310"/>
      <c r="B194" s="353"/>
      <c r="C194" s="188" t="s">
        <v>282</v>
      </c>
      <c r="D194" s="202" t="s">
        <v>724</v>
      </c>
      <c r="E194" s="202" t="s">
        <v>277</v>
      </c>
      <c r="F194" s="193" t="s">
        <v>278</v>
      </c>
      <c r="G194" s="203" t="s">
        <v>388</v>
      </c>
      <c r="H194" s="203" t="s">
        <v>388</v>
      </c>
      <c r="I194" s="203" t="s">
        <v>388</v>
      </c>
      <c r="J194" s="175">
        <v>120</v>
      </c>
      <c r="K194" s="22" t="s">
        <v>294</v>
      </c>
      <c r="L194" s="298"/>
      <c r="M194" s="195" t="s">
        <v>38</v>
      </c>
      <c r="N194" s="289"/>
      <c r="O194" s="299"/>
      <c r="P194" s="289"/>
      <c r="Q194" s="195" t="s">
        <v>862</v>
      </c>
      <c r="R194" s="195" t="s">
        <v>32</v>
      </c>
      <c r="S194" s="195" t="s">
        <v>32</v>
      </c>
      <c r="T194" s="195" t="s">
        <v>24</v>
      </c>
      <c r="U194" s="195"/>
      <c r="V194" s="195"/>
      <c r="W194" s="195"/>
      <c r="X194" s="57"/>
      <c r="Y194" s="54"/>
      <c r="Z194" s="55"/>
      <c r="AA194" s="55"/>
      <c r="AB194" s="55"/>
      <c r="AC194" s="55"/>
      <c r="AD194" s="56"/>
      <c r="AE194" s="54"/>
      <c r="AF194" s="55"/>
      <c r="AG194" s="55"/>
      <c r="AH194" s="55"/>
      <c r="AI194" s="55"/>
      <c r="AJ194" s="55"/>
      <c r="AK194" s="55"/>
      <c r="AL194" s="55"/>
      <c r="AM194" s="55"/>
      <c r="AN194" s="55"/>
      <c r="AO194" s="55"/>
      <c r="AP194" s="56"/>
      <c r="AQ194" s="54"/>
      <c r="AR194" s="55"/>
      <c r="AS194" s="55"/>
      <c r="AT194" s="55"/>
      <c r="AU194" s="55"/>
      <c r="AV194" s="55"/>
      <c r="AW194" s="55"/>
      <c r="AX194" s="55"/>
      <c r="AY194" s="55"/>
      <c r="AZ194" s="55"/>
      <c r="BA194" s="55"/>
      <c r="BB194" s="56"/>
      <c r="BC194" s="54"/>
      <c r="BD194" s="55"/>
      <c r="BE194" s="55"/>
      <c r="BF194" s="55"/>
      <c r="BG194" s="55"/>
      <c r="BH194" s="55"/>
      <c r="BI194" s="55"/>
      <c r="BJ194" s="55"/>
      <c r="BK194" s="55"/>
      <c r="BL194" s="55"/>
      <c r="BM194" s="55"/>
      <c r="BN194" s="56"/>
    </row>
    <row r="195" spans="1:66" s="224" customFormat="1">
      <c r="A195" s="310"/>
      <c r="B195" s="353"/>
      <c r="C195" s="188" t="s">
        <v>725</v>
      </c>
      <c r="D195" s="202" t="s">
        <v>726</v>
      </c>
      <c r="E195" s="202" t="s">
        <v>277</v>
      </c>
      <c r="F195" s="193" t="s">
        <v>278</v>
      </c>
      <c r="G195" s="203" t="s">
        <v>388</v>
      </c>
      <c r="H195" s="203" t="s">
        <v>388</v>
      </c>
      <c r="I195" s="203" t="s">
        <v>388</v>
      </c>
      <c r="J195" s="175">
        <v>1000</v>
      </c>
      <c r="K195" s="22" t="s">
        <v>294</v>
      </c>
      <c r="L195" s="298"/>
      <c r="M195" s="195" t="s">
        <v>38</v>
      </c>
      <c r="N195" s="289"/>
      <c r="O195" s="299"/>
      <c r="P195" s="289"/>
      <c r="Q195" s="195" t="s">
        <v>862</v>
      </c>
      <c r="R195" s="195" t="s">
        <v>32</v>
      </c>
      <c r="S195" s="195" t="s">
        <v>32</v>
      </c>
      <c r="T195" s="195" t="s">
        <v>24</v>
      </c>
      <c r="U195" s="195"/>
      <c r="V195" s="195"/>
      <c r="W195" s="195"/>
      <c r="X195" s="57"/>
      <c r="Y195" s="54"/>
      <c r="Z195" s="55"/>
      <c r="AA195" s="55"/>
      <c r="AB195" s="55"/>
      <c r="AC195" s="55"/>
      <c r="AD195" s="56"/>
      <c r="AE195" s="54"/>
      <c r="AF195" s="55"/>
      <c r="AG195" s="55"/>
      <c r="AH195" s="55"/>
      <c r="AI195" s="55"/>
      <c r="AJ195" s="55"/>
      <c r="AK195" s="55"/>
      <c r="AL195" s="55"/>
      <c r="AM195" s="55"/>
      <c r="AN195" s="55"/>
      <c r="AO195" s="55"/>
      <c r="AP195" s="56"/>
      <c r="AQ195" s="54"/>
      <c r="AR195" s="55"/>
      <c r="AS195" s="55"/>
      <c r="AT195" s="55"/>
      <c r="AU195" s="55"/>
      <c r="AV195" s="55"/>
      <c r="AW195" s="55"/>
      <c r="AX195" s="55"/>
      <c r="AY195" s="55"/>
      <c r="AZ195" s="55"/>
      <c r="BA195" s="55"/>
      <c r="BB195" s="56"/>
      <c r="BC195" s="54"/>
      <c r="BD195" s="55"/>
      <c r="BE195" s="55"/>
      <c r="BF195" s="55"/>
      <c r="BG195" s="55"/>
      <c r="BH195" s="55"/>
      <c r="BI195" s="55"/>
      <c r="BJ195" s="55"/>
      <c r="BK195" s="55"/>
      <c r="BL195" s="55"/>
      <c r="BM195" s="55"/>
      <c r="BN195" s="56"/>
    </row>
    <row r="196" spans="1:66" s="224" customFormat="1" ht="93">
      <c r="A196" s="295" t="s">
        <v>325</v>
      </c>
      <c r="B196" s="297" t="s">
        <v>521</v>
      </c>
      <c r="C196" s="189" t="s">
        <v>919</v>
      </c>
      <c r="D196" s="190" t="s">
        <v>918</v>
      </c>
      <c r="E196" s="190" t="s">
        <v>727</v>
      </c>
      <c r="F196" s="190" t="s">
        <v>327</v>
      </c>
      <c r="G196" s="190" t="s">
        <v>328</v>
      </c>
      <c r="H196" s="190" t="s">
        <v>728</v>
      </c>
      <c r="I196" s="190" t="s">
        <v>329</v>
      </c>
      <c r="J196" s="190" t="s">
        <v>330</v>
      </c>
      <c r="K196" s="8"/>
      <c r="L196" s="204"/>
      <c r="M196" s="204"/>
      <c r="N196" s="8"/>
      <c r="O196" s="8"/>
      <c r="P196" s="8"/>
      <c r="Q196" s="8" t="s">
        <v>862</v>
      </c>
      <c r="R196" s="8" t="s">
        <v>325</v>
      </c>
      <c r="S196" s="8" t="s">
        <v>16</v>
      </c>
      <c r="T196" s="204" t="s">
        <v>22</v>
      </c>
      <c r="U196" s="8"/>
      <c r="V196" s="95"/>
      <c r="W196" s="95"/>
      <c r="X196" s="97"/>
      <c r="Y196" s="98"/>
      <c r="Z196" s="96"/>
      <c r="AA196" s="96"/>
      <c r="AB196" s="96"/>
      <c r="AC196" s="96"/>
      <c r="AD196" s="99"/>
      <c r="AE196" s="98"/>
      <c r="AF196" s="96"/>
      <c r="AG196" s="96"/>
      <c r="AH196" s="96"/>
      <c r="AI196" s="96"/>
      <c r="AJ196" s="96"/>
      <c r="AK196" s="96"/>
      <c r="AL196" s="96"/>
      <c r="AM196" s="96"/>
      <c r="AN196" s="96"/>
      <c r="AO196" s="96"/>
      <c r="AP196" s="99"/>
      <c r="AQ196" s="98"/>
      <c r="AR196" s="96"/>
      <c r="AS196" s="96"/>
      <c r="AT196" s="96"/>
      <c r="AU196" s="96"/>
      <c r="AV196" s="96"/>
      <c r="AW196" s="96"/>
      <c r="AX196" s="96"/>
      <c r="AY196" s="96"/>
      <c r="AZ196" s="96"/>
      <c r="BA196" s="96"/>
      <c r="BB196" s="99"/>
      <c r="BC196" s="98"/>
      <c r="BD196" s="96"/>
      <c r="BE196" s="96"/>
      <c r="BF196" s="96"/>
      <c r="BG196" s="96"/>
      <c r="BH196" s="96"/>
      <c r="BI196" s="96"/>
      <c r="BJ196" s="96"/>
      <c r="BK196" s="96"/>
      <c r="BL196" s="96"/>
      <c r="BM196" s="96"/>
      <c r="BN196" s="99"/>
    </row>
    <row r="197" spans="1:66" s="224" customFormat="1" ht="31">
      <c r="A197" s="295"/>
      <c r="B197" s="297"/>
      <c r="C197" s="189" t="s">
        <v>335</v>
      </c>
      <c r="D197" s="190" t="s">
        <v>920</v>
      </c>
      <c r="E197" s="190"/>
      <c r="F197" s="190"/>
      <c r="G197" s="190"/>
      <c r="H197" s="190"/>
      <c r="I197" s="190"/>
      <c r="J197" s="190"/>
      <c r="K197" s="8"/>
      <c r="L197" s="204"/>
      <c r="M197" s="204"/>
      <c r="N197" s="8"/>
      <c r="O197" s="8"/>
      <c r="P197" s="8"/>
      <c r="Q197" s="8" t="s">
        <v>859</v>
      </c>
      <c r="R197" s="8" t="s">
        <v>325</v>
      </c>
      <c r="S197" s="8" t="s">
        <v>16</v>
      </c>
      <c r="T197" s="204" t="s">
        <v>22</v>
      </c>
      <c r="U197" s="8"/>
      <c r="V197" s="47"/>
      <c r="W197" s="47"/>
      <c r="X197" s="101"/>
      <c r="Y197" s="102"/>
      <c r="Z197" s="100"/>
      <c r="AA197" s="100"/>
      <c r="AB197" s="100"/>
      <c r="AC197" s="100"/>
      <c r="AD197" s="103"/>
      <c r="AE197" s="102"/>
      <c r="AF197" s="100"/>
      <c r="AG197" s="100"/>
      <c r="AH197" s="100"/>
      <c r="AI197" s="100"/>
      <c r="AJ197" s="100"/>
      <c r="AK197" s="100"/>
      <c r="AL197" s="100"/>
      <c r="AM197" s="100"/>
      <c r="AN197" s="100"/>
      <c r="AO197" s="100"/>
      <c r="AP197" s="103"/>
      <c r="AQ197" s="102"/>
      <c r="AR197" s="100"/>
      <c r="AS197" s="100"/>
      <c r="AT197" s="100"/>
      <c r="AU197" s="100"/>
      <c r="AV197" s="100"/>
      <c r="AW197" s="100"/>
      <c r="AX197" s="100"/>
      <c r="AY197" s="100"/>
      <c r="AZ197" s="100"/>
      <c r="BA197" s="100"/>
      <c r="BB197" s="103"/>
      <c r="BC197" s="102"/>
      <c r="BD197" s="100"/>
      <c r="BE197" s="100"/>
      <c r="BF197" s="100"/>
      <c r="BG197" s="100"/>
      <c r="BH197" s="100"/>
      <c r="BI197" s="100"/>
      <c r="BJ197" s="100"/>
      <c r="BK197" s="100"/>
      <c r="BL197" s="100"/>
      <c r="BM197" s="100"/>
      <c r="BN197" s="103"/>
    </row>
    <row r="198" spans="1:66" s="224" customFormat="1" ht="62">
      <c r="A198" s="295"/>
      <c r="B198" s="189" t="s">
        <v>522</v>
      </c>
      <c r="C198" s="189" t="s">
        <v>336</v>
      </c>
      <c r="D198" s="190" t="s">
        <v>921</v>
      </c>
      <c r="E198" s="190" t="s">
        <v>729</v>
      </c>
      <c r="F198" s="190" t="s">
        <v>730</v>
      </c>
      <c r="G198" s="190" t="s">
        <v>331</v>
      </c>
      <c r="H198" s="190" t="s">
        <v>332</v>
      </c>
      <c r="I198" s="190" t="s">
        <v>381</v>
      </c>
      <c r="J198" s="190" t="s">
        <v>333</v>
      </c>
      <c r="K198" s="8"/>
      <c r="L198" s="204"/>
      <c r="M198" s="204"/>
      <c r="N198" s="8"/>
      <c r="O198" s="8"/>
      <c r="P198" s="8"/>
      <c r="Q198" s="8" t="s">
        <v>859</v>
      </c>
      <c r="R198" s="8" t="s">
        <v>325</v>
      </c>
      <c r="S198" s="8" t="s">
        <v>16</v>
      </c>
      <c r="T198" s="204" t="s">
        <v>22</v>
      </c>
      <c r="U198" s="8"/>
      <c r="V198" s="47"/>
      <c r="W198" s="47"/>
      <c r="X198" s="101"/>
      <c r="Y198" s="102"/>
      <c r="Z198" s="100"/>
      <c r="AA198" s="100"/>
      <c r="AB198" s="100"/>
      <c r="AC198" s="100"/>
      <c r="AD198" s="103"/>
      <c r="AE198" s="102"/>
      <c r="AF198" s="100"/>
      <c r="AG198" s="100"/>
      <c r="AH198" s="100"/>
      <c r="AI198" s="100"/>
      <c r="AJ198" s="100"/>
      <c r="AK198" s="100"/>
      <c r="AL198" s="100"/>
      <c r="AM198" s="100"/>
      <c r="AN198" s="100"/>
      <c r="AO198" s="100"/>
      <c r="AP198" s="103"/>
      <c r="AQ198" s="102"/>
      <c r="AR198" s="100"/>
      <c r="AS198" s="100"/>
      <c r="AT198" s="100"/>
      <c r="AU198" s="100"/>
      <c r="AV198" s="100"/>
      <c r="AW198" s="100"/>
      <c r="AX198" s="100"/>
      <c r="AY198" s="100"/>
      <c r="AZ198" s="100"/>
      <c r="BA198" s="100"/>
      <c r="BB198" s="103"/>
      <c r="BC198" s="102"/>
      <c r="BD198" s="100"/>
      <c r="BE198" s="100"/>
      <c r="BF198" s="100"/>
      <c r="BG198" s="100"/>
      <c r="BH198" s="100"/>
      <c r="BI198" s="100"/>
      <c r="BJ198" s="100"/>
      <c r="BK198" s="100"/>
      <c r="BL198" s="100"/>
      <c r="BM198" s="100"/>
      <c r="BN198" s="103"/>
    </row>
    <row r="199" spans="1:66" s="224" customFormat="1" ht="234.65" customHeight="1">
      <c r="A199" s="295"/>
      <c r="B199" s="297" t="s">
        <v>523</v>
      </c>
      <c r="C199" s="189" t="s">
        <v>337</v>
      </c>
      <c r="D199" s="200" t="s">
        <v>922</v>
      </c>
      <c r="E199" s="190" t="s">
        <v>731</v>
      </c>
      <c r="F199" s="190" t="s">
        <v>378</v>
      </c>
      <c r="G199" s="190">
        <v>5</v>
      </c>
      <c r="H199" s="190">
        <v>10</v>
      </c>
      <c r="I199" s="190">
        <v>10</v>
      </c>
      <c r="J199" s="190" t="s">
        <v>75</v>
      </c>
      <c r="K199" s="8" t="s">
        <v>341</v>
      </c>
      <c r="L199" s="166" t="s">
        <v>1030</v>
      </c>
      <c r="M199" s="8"/>
      <c r="N199" s="8"/>
      <c r="O199" s="8"/>
      <c r="P199" s="8"/>
      <c r="Q199" s="8" t="s">
        <v>861</v>
      </c>
      <c r="R199" s="8" t="s">
        <v>325</v>
      </c>
      <c r="S199" s="8" t="s">
        <v>16</v>
      </c>
      <c r="T199" s="204" t="s">
        <v>22</v>
      </c>
      <c r="U199" s="8"/>
      <c r="V199" s="47"/>
      <c r="W199" s="47"/>
      <c r="X199" s="101"/>
      <c r="Y199" s="102"/>
      <c r="Z199" s="100"/>
      <c r="AA199" s="100"/>
      <c r="AB199" s="100"/>
      <c r="AC199" s="100"/>
      <c r="AD199" s="103"/>
      <c r="AE199" s="102"/>
      <c r="AF199" s="100"/>
      <c r="AG199" s="100"/>
      <c r="AH199" s="100"/>
      <c r="AI199" s="100"/>
      <c r="AJ199" s="100"/>
      <c r="AK199" s="100"/>
      <c r="AL199" s="100"/>
      <c r="AM199" s="100"/>
      <c r="AN199" s="100"/>
      <c r="AO199" s="100"/>
      <c r="AP199" s="103"/>
      <c r="AQ199" s="102"/>
      <c r="AR199" s="100"/>
      <c r="AS199" s="100"/>
      <c r="AT199" s="100"/>
      <c r="AU199" s="100"/>
      <c r="AV199" s="100"/>
      <c r="AW199" s="100"/>
      <c r="AX199" s="100"/>
      <c r="AY199" s="100"/>
      <c r="AZ199" s="100"/>
      <c r="BA199" s="100"/>
      <c r="BB199" s="103"/>
      <c r="BC199" s="102"/>
      <c r="BD199" s="100"/>
      <c r="BE199" s="100"/>
      <c r="BF199" s="100"/>
      <c r="BG199" s="100"/>
      <c r="BH199" s="100"/>
      <c r="BI199" s="100"/>
      <c r="BJ199" s="100"/>
      <c r="BK199" s="100"/>
      <c r="BL199" s="100"/>
      <c r="BM199" s="100"/>
      <c r="BN199" s="103"/>
    </row>
    <row r="200" spans="1:66" s="224" customFormat="1" ht="31">
      <c r="A200" s="295"/>
      <c r="B200" s="297"/>
      <c r="C200" s="189" t="s">
        <v>338</v>
      </c>
      <c r="D200" s="200" t="s">
        <v>923</v>
      </c>
      <c r="E200" s="190"/>
      <c r="F200" s="190"/>
      <c r="G200" s="190"/>
      <c r="H200" s="190"/>
      <c r="I200" s="190"/>
      <c r="J200" s="190"/>
      <c r="K200" s="8" t="s">
        <v>340</v>
      </c>
      <c r="L200" s="204"/>
      <c r="M200" s="204"/>
      <c r="N200" s="8"/>
      <c r="O200" s="8"/>
      <c r="P200" s="8"/>
      <c r="Q200" s="8" t="s">
        <v>861</v>
      </c>
      <c r="R200" s="8" t="s">
        <v>325</v>
      </c>
      <c r="S200" s="8" t="s">
        <v>16</v>
      </c>
      <c r="T200" s="204" t="s">
        <v>22</v>
      </c>
      <c r="U200" s="8"/>
      <c r="V200" s="47"/>
      <c r="W200" s="47"/>
      <c r="X200" s="101"/>
      <c r="Y200" s="102"/>
      <c r="Z200" s="100"/>
      <c r="AA200" s="100"/>
      <c r="AB200" s="100"/>
      <c r="AC200" s="100"/>
      <c r="AD200" s="103"/>
      <c r="AE200" s="102"/>
      <c r="AF200" s="100"/>
      <c r="AG200" s="100"/>
      <c r="AH200" s="100"/>
      <c r="AI200" s="100"/>
      <c r="AJ200" s="100"/>
      <c r="AK200" s="100"/>
      <c r="AL200" s="100"/>
      <c r="AM200" s="100"/>
      <c r="AN200" s="100"/>
      <c r="AO200" s="100"/>
      <c r="AP200" s="103"/>
      <c r="AQ200" s="102"/>
      <c r="AR200" s="100"/>
      <c r="AS200" s="100"/>
      <c r="AT200" s="100"/>
      <c r="AU200" s="100"/>
      <c r="AV200" s="100"/>
      <c r="AW200" s="100"/>
      <c r="AX200" s="100"/>
      <c r="AY200" s="100"/>
      <c r="AZ200" s="100"/>
      <c r="BA200" s="100"/>
      <c r="BB200" s="103"/>
      <c r="BC200" s="102"/>
      <c r="BD200" s="100"/>
      <c r="BE200" s="100"/>
      <c r="BF200" s="100"/>
      <c r="BG200" s="100"/>
      <c r="BH200" s="100"/>
      <c r="BI200" s="100"/>
      <c r="BJ200" s="100"/>
      <c r="BK200" s="100"/>
      <c r="BL200" s="100"/>
      <c r="BM200" s="100"/>
      <c r="BN200" s="103"/>
    </row>
    <row r="201" spans="1:66" s="224" customFormat="1" ht="77.5">
      <c r="A201" s="295"/>
      <c r="B201" s="189" t="s">
        <v>524</v>
      </c>
      <c r="C201" s="189" t="s">
        <v>491</v>
      </c>
      <c r="D201" s="190" t="s">
        <v>924</v>
      </c>
      <c r="E201" s="190" t="s">
        <v>732</v>
      </c>
      <c r="F201" s="190" t="s">
        <v>733</v>
      </c>
      <c r="G201" s="190" t="s">
        <v>379</v>
      </c>
      <c r="H201" s="190" t="s">
        <v>380</v>
      </c>
      <c r="I201" s="190" t="s">
        <v>734</v>
      </c>
      <c r="J201" s="190" t="s">
        <v>333</v>
      </c>
      <c r="K201" s="8" t="s">
        <v>341</v>
      </c>
      <c r="L201" s="8" t="s">
        <v>1022</v>
      </c>
      <c r="M201" s="8" t="s">
        <v>26</v>
      </c>
      <c r="N201" s="8"/>
      <c r="O201" s="8"/>
      <c r="P201" s="8"/>
      <c r="Q201" s="8" t="s">
        <v>859</v>
      </c>
      <c r="R201" s="8" t="s">
        <v>325</v>
      </c>
      <c r="S201" s="8" t="s">
        <v>16</v>
      </c>
      <c r="T201" s="204" t="s">
        <v>22</v>
      </c>
      <c r="U201" s="8"/>
      <c r="V201" s="47"/>
      <c r="W201" s="47"/>
      <c r="X201" s="101"/>
      <c r="Y201" s="102"/>
      <c r="Z201" s="100"/>
      <c r="AA201" s="100"/>
      <c r="AB201" s="100"/>
      <c r="AC201" s="100"/>
      <c r="AD201" s="103"/>
      <c r="AE201" s="102"/>
      <c r="AF201" s="100"/>
      <c r="AG201" s="100"/>
      <c r="AH201" s="100"/>
      <c r="AI201" s="100"/>
      <c r="AJ201" s="100"/>
      <c r="AK201" s="100"/>
      <c r="AL201" s="100"/>
      <c r="AM201" s="100"/>
      <c r="AN201" s="100"/>
      <c r="AO201" s="100"/>
      <c r="AP201" s="103"/>
      <c r="AQ201" s="102"/>
      <c r="AR201" s="100"/>
      <c r="AS201" s="100"/>
      <c r="AT201" s="100"/>
      <c r="AU201" s="100"/>
      <c r="AV201" s="100"/>
      <c r="AW201" s="100"/>
      <c r="AX201" s="100"/>
      <c r="AY201" s="100"/>
      <c r="AZ201" s="100"/>
      <c r="BA201" s="100"/>
      <c r="BB201" s="103"/>
      <c r="BC201" s="102"/>
      <c r="BD201" s="100"/>
      <c r="BE201" s="100"/>
      <c r="BF201" s="100"/>
      <c r="BG201" s="100"/>
      <c r="BH201" s="100"/>
      <c r="BI201" s="100"/>
      <c r="BJ201" s="100"/>
      <c r="BK201" s="100"/>
      <c r="BL201" s="100"/>
      <c r="BM201" s="100"/>
      <c r="BN201" s="103"/>
    </row>
    <row r="202" spans="1:66" s="224" customFormat="1" ht="199" customHeight="1">
      <c r="A202" s="295"/>
      <c r="B202" s="297" t="s">
        <v>525</v>
      </c>
      <c r="C202" s="189" t="s">
        <v>735</v>
      </c>
      <c r="D202" s="190" t="s">
        <v>925</v>
      </c>
      <c r="E202" s="190" t="s">
        <v>382</v>
      </c>
      <c r="F202" s="190" t="s">
        <v>736</v>
      </c>
      <c r="G202" s="190">
        <v>2</v>
      </c>
      <c r="H202" s="190">
        <v>4</v>
      </c>
      <c r="I202" s="190">
        <v>4</v>
      </c>
      <c r="J202" s="190" t="s">
        <v>334</v>
      </c>
      <c r="K202" s="8"/>
      <c r="L202" s="204"/>
      <c r="M202" s="204"/>
      <c r="N202" s="8"/>
      <c r="O202" s="8"/>
      <c r="P202" s="8"/>
      <c r="Q202" s="8" t="s">
        <v>862</v>
      </c>
      <c r="R202" s="8" t="s">
        <v>325</v>
      </c>
      <c r="S202" s="8" t="s">
        <v>16</v>
      </c>
      <c r="T202" s="204" t="s">
        <v>24</v>
      </c>
      <c r="U202" s="8"/>
      <c r="V202" s="47"/>
      <c r="W202" s="47"/>
      <c r="X202" s="101"/>
      <c r="Y202" s="102"/>
      <c r="Z202" s="100"/>
      <c r="AA202" s="100"/>
      <c r="AB202" s="100"/>
      <c r="AC202" s="100"/>
      <c r="AD202" s="103"/>
      <c r="AE202" s="102"/>
      <c r="AF202" s="100"/>
      <c r="AG202" s="100"/>
      <c r="AH202" s="100"/>
      <c r="AI202" s="100"/>
      <c r="AJ202" s="100"/>
      <c r="AK202" s="100"/>
      <c r="AL202" s="100"/>
      <c r="AM202" s="100"/>
      <c r="AN202" s="100"/>
      <c r="AO202" s="100"/>
      <c r="AP202" s="103"/>
      <c r="AQ202" s="102"/>
      <c r="AR202" s="100"/>
      <c r="AS202" s="100"/>
      <c r="AT202" s="100"/>
      <c r="AU202" s="100"/>
      <c r="AV202" s="100"/>
      <c r="AW202" s="100"/>
      <c r="AX202" s="100"/>
      <c r="AY202" s="100"/>
      <c r="AZ202" s="100"/>
      <c r="BA202" s="100"/>
      <c r="BB202" s="103"/>
      <c r="BC202" s="102"/>
      <c r="BD202" s="100"/>
      <c r="BE202" s="100"/>
      <c r="BF202" s="100"/>
      <c r="BG202" s="100"/>
      <c r="BH202" s="100"/>
      <c r="BI202" s="100"/>
      <c r="BJ202" s="100"/>
      <c r="BK202" s="100"/>
      <c r="BL202" s="100"/>
      <c r="BM202" s="100"/>
      <c r="BN202" s="103"/>
    </row>
    <row r="203" spans="1:66" s="224" customFormat="1" ht="62">
      <c r="A203" s="295"/>
      <c r="B203" s="297"/>
      <c r="C203" s="189" t="s">
        <v>339</v>
      </c>
      <c r="D203" s="190" t="s">
        <v>926</v>
      </c>
      <c r="E203" s="190"/>
      <c r="F203" s="190"/>
      <c r="G203" s="190"/>
      <c r="H203" s="190"/>
      <c r="I203" s="190"/>
      <c r="J203" s="190"/>
      <c r="K203" s="8"/>
      <c r="L203" s="204"/>
      <c r="M203" s="204"/>
      <c r="N203" s="8"/>
      <c r="O203" s="8"/>
      <c r="P203" s="8"/>
      <c r="Q203" s="8" t="s">
        <v>859</v>
      </c>
      <c r="R203" s="8" t="s">
        <v>325</v>
      </c>
      <c r="S203" s="8" t="s">
        <v>16</v>
      </c>
      <c r="T203" s="204" t="s">
        <v>24</v>
      </c>
      <c r="U203" s="8"/>
      <c r="V203" s="47"/>
      <c r="W203" s="47"/>
      <c r="X203" s="101"/>
      <c r="Y203" s="102"/>
      <c r="Z203" s="100"/>
      <c r="AA203" s="100"/>
      <c r="AB203" s="100"/>
      <c r="AC203" s="100"/>
      <c r="AD203" s="103"/>
      <c r="AE203" s="102"/>
      <c r="AF203" s="100"/>
      <c r="AG203" s="100"/>
      <c r="AH203" s="100"/>
      <c r="AI203" s="100"/>
      <c r="AJ203" s="100"/>
      <c r="AK203" s="100"/>
      <c r="AL203" s="100"/>
      <c r="AM203" s="100"/>
      <c r="AN203" s="100"/>
      <c r="AO203" s="100"/>
      <c r="AP203" s="103"/>
      <c r="AQ203" s="102"/>
      <c r="AR203" s="100"/>
      <c r="AS203" s="100"/>
      <c r="AT203" s="100"/>
      <c r="AU203" s="100"/>
      <c r="AV203" s="100"/>
      <c r="AW203" s="100"/>
      <c r="AX203" s="100"/>
      <c r="AY203" s="100"/>
      <c r="AZ203" s="100"/>
      <c r="BA203" s="100"/>
      <c r="BB203" s="103"/>
      <c r="BC203" s="102"/>
      <c r="BD203" s="100"/>
      <c r="BE203" s="100"/>
      <c r="BF203" s="100"/>
      <c r="BG203" s="100"/>
      <c r="BH203" s="100"/>
      <c r="BI203" s="100"/>
      <c r="BJ203" s="100"/>
      <c r="BK203" s="100"/>
      <c r="BL203" s="100"/>
      <c r="BM203" s="100"/>
      <c r="BN203" s="103"/>
    </row>
    <row r="204" spans="1:66" s="224" customFormat="1" ht="46.5">
      <c r="A204" s="309" t="s">
        <v>326</v>
      </c>
      <c r="B204" s="176" t="s">
        <v>526</v>
      </c>
      <c r="C204" s="176" t="s">
        <v>342</v>
      </c>
      <c r="D204" s="177" t="s">
        <v>927</v>
      </c>
      <c r="E204" s="177" t="s">
        <v>737</v>
      </c>
      <c r="F204" s="177" t="s">
        <v>343</v>
      </c>
      <c r="G204" s="177" t="s">
        <v>318</v>
      </c>
      <c r="H204" s="177" t="s">
        <v>344</v>
      </c>
      <c r="I204" s="177" t="s">
        <v>738</v>
      </c>
      <c r="J204" s="178">
        <v>100000</v>
      </c>
      <c r="K204" s="90" t="s">
        <v>350</v>
      </c>
      <c r="L204" s="90" t="s">
        <v>350</v>
      </c>
      <c r="M204" s="203" t="s">
        <v>39</v>
      </c>
      <c r="N204" s="90"/>
      <c r="O204" s="178">
        <v>100000</v>
      </c>
      <c r="P204" s="90"/>
      <c r="Q204" s="90" t="s">
        <v>860</v>
      </c>
      <c r="R204" s="90" t="s">
        <v>973</v>
      </c>
      <c r="S204" s="90" t="s">
        <v>16</v>
      </c>
      <c r="T204" s="203" t="s">
        <v>24</v>
      </c>
      <c r="U204" s="90"/>
      <c r="V204" s="90"/>
      <c r="W204" s="90"/>
      <c r="X204" s="53"/>
      <c r="Y204" s="58"/>
      <c r="Z204" s="59"/>
      <c r="AA204" s="59"/>
      <c r="AB204" s="59"/>
      <c r="AC204" s="59"/>
      <c r="AD204" s="60"/>
      <c r="AE204" s="58"/>
      <c r="AF204" s="59"/>
      <c r="AG204" s="59"/>
      <c r="AH204" s="59"/>
      <c r="AI204" s="59"/>
      <c r="AJ204" s="59"/>
      <c r="AK204" s="59"/>
      <c r="AL204" s="59"/>
      <c r="AM204" s="59"/>
      <c r="AN204" s="59"/>
      <c r="AO204" s="59"/>
      <c r="AP204" s="60"/>
      <c r="AQ204" s="58"/>
      <c r="AR204" s="59"/>
      <c r="AS204" s="59"/>
      <c r="AT204" s="59"/>
      <c r="AU204" s="59"/>
      <c r="AV204" s="59"/>
      <c r="AW204" s="59"/>
      <c r="AX204" s="59"/>
      <c r="AY204" s="59"/>
      <c r="AZ204" s="59"/>
      <c r="BA204" s="59"/>
      <c r="BB204" s="60"/>
      <c r="BC204" s="58"/>
      <c r="BD204" s="59"/>
      <c r="BE204" s="59"/>
      <c r="BF204" s="59"/>
      <c r="BG204" s="59"/>
      <c r="BH204" s="59"/>
      <c r="BI204" s="59"/>
      <c r="BJ204" s="59"/>
      <c r="BK204" s="59"/>
      <c r="BL204" s="59"/>
      <c r="BM204" s="59"/>
      <c r="BN204" s="60"/>
    </row>
    <row r="205" spans="1:66" s="224" customFormat="1" ht="31">
      <c r="A205" s="309"/>
      <c r="B205" s="176" t="s">
        <v>527</v>
      </c>
      <c r="C205" s="176" t="s">
        <v>349</v>
      </c>
      <c r="D205" s="177" t="s">
        <v>739</v>
      </c>
      <c r="E205" s="177" t="s">
        <v>737</v>
      </c>
      <c r="F205" s="177"/>
      <c r="G205" s="177" t="s">
        <v>345</v>
      </c>
      <c r="H205" s="177" t="s">
        <v>740</v>
      </c>
      <c r="I205" s="177" t="s">
        <v>740</v>
      </c>
      <c r="J205" s="178">
        <v>300000</v>
      </c>
      <c r="K205" s="90" t="s">
        <v>350</v>
      </c>
      <c r="L205" s="90" t="s">
        <v>350</v>
      </c>
      <c r="M205" s="203" t="s">
        <v>39</v>
      </c>
      <c r="N205" s="90"/>
      <c r="O205" s="178">
        <v>300000</v>
      </c>
      <c r="P205" s="90"/>
      <c r="Q205" s="90" t="s">
        <v>861</v>
      </c>
      <c r="R205" s="90" t="s">
        <v>973</v>
      </c>
      <c r="S205" s="90" t="s">
        <v>16</v>
      </c>
      <c r="T205" s="203" t="s">
        <v>24</v>
      </c>
      <c r="U205" s="90"/>
      <c r="V205" s="90"/>
      <c r="W205" s="90"/>
      <c r="X205" s="53"/>
      <c r="Y205" s="58"/>
      <c r="Z205" s="59"/>
      <c r="AA205" s="59"/>
      <c r="AB205" s="59"/>
      <c r="AC205" s="59"/>
      <c r="AD205" s="60"/>
      <c r="AE205" s="58"/>
      <c r="AF205" s="59"/>
      <c r="AG205" s="59"/>
      <c r="AH205" s="59"/>
      <c r="AI205" s="59"/>
      <c r="AJ205" s="59"/>
      <c r="AK205" s="59"/>
      <c r="AL205" s="59"/>
      <c r="AM205" s="59"/>
      <c r="AN205" s="59"/>
      <c r="AO205" s="59"/>
      <c r="AP205" s="60"/>
      <c r="AQ205" s="58"/>
      <c r="AR205" s="59"/>
      <c r="AS205" s="59"/>
      <c r="AT205" s="59"/>
      <c r="AU205" s="59"/>
      <c r="AV205" s="59"/>
      <c r="AW205" s="59"/>
      <c r="AX205" s="59"/>
      <c r="AY205" s="59"/>
      <c r="AZ205" s="59"/>
      <c r="BA205" s="59"/>
      <c r="BB205" s="60"/>
      <c r="BC205" s="58"/>
      <c r="BD205" s="59"/>
      <c r="BE205" s="59"/>
      <c r="BF205" s="59"/>
      <c r="BG205" s="59"/>
      <c r="BH205" s="59"/>
      <c r="BI205" s="59"/>
      <c r="BJ205" s="59"/>
      <c r="BK205" s="59"/>
      <c r="BL205" s="59"/>
      <c r="BM205" s="59"/>
      <c r="BN205" s="60"/>
    </row>
    <row r="206" spans="1:66" s="224" customFormat="1" ht="31">
      <c r="A206" s="309"/>
      <c r="B206" s="176" t="s">
        <v>528</v>
      </c>
      <c r="C206" s="176" t="s">
        <v>741</v>
      </c>
      <c r="D206" s="177" t="s">
        <v>742</v>
      </c>
      <c r="E206" s="177" t="s">
        <v>737</v>
      </c>
      <c r="F206" s="177"/>
      <c r="G206" s="177"/>
      <c r="H206" s="177"/>
      <c r="I206" s="177"/>
      <c r="J206" s="177"/>
      <c r="K206" s="22"/>
      <c r="L206" s="22"/>
      <c r="M206" s="195"/>
      <c r="N206" s="90"/>
      <c r="O206" s="177"/>
      <c r="P206" s="90"/>
      <c r="Q206" s="90" t="s">
        <v>860</v>
      </c>
      <c r="R206" s="90" t="s">
        <v>973</v>
      </c>
      <c r="S206" s="90" t="s">
        <v>16</v>
      </c>
      <c r="T206" s="203" t="s">
        <v>22</v>
      </c>
      <c r="U206" s="90"/>
      <c r="V206" s="90"/>
      <c r="W206" s="90"/>
      <c r="X206" s="53"/>
      <c r="Y206" s="58"/>
      <c r="Z206" s="59"/>
      <c r="AA206" s="59"/>
      <c r="AB206" s="59"/>
      <c r="AC206" s="59"/>
      <c r="AD206" s="60"/>
      <c r="AE206" s="58"/>
      <c r="AF206" s="59"/>
      <c r="AG206" s="59"/>
      <c r="AH206" s="59"/>
      <c r="AI206" s="59"/>
      <c r="AJ206" s="59"/>
      <c r="AK206" s="59"/>
      <c r="AL206" s="59"/>
      <c r="AM206" s="59"/>
      <c r="AN206" s="59"/>
      <c r="AO206" s="59"/>
      <c r="AP206" s="60"/>
      <c r="AQ206" s="58"/>
      <c r="AR206" s="59"/>
      <c r="AS206" s="59"/>
      <c r="AT206" s="59"/>
      <c r="AU206" s="59"/>
      <c r="AV206" s="59"/>
      <c r="AW206" s="59"/>
      <c r="AX206" s="59"/>
      <c r="AY206" s="59"/>
      <c r="AZ206" s="59"/>
      <c r="BA206" s="59"/>
      <c r="BB206" s="60"/>
      <c r="BC206" s="58"/>
      <c r="BD206" s="59"/>
      <c r="BE206" s="59"/>
      <c r="BF206" s="59"/>
      <c r="BG206" s="59"/>
      <c r="BH206" s="59"/>
      <c r="BI206" s="59"/>
      <c r="BJ206" s="59"/>
      <c r="BK206" s="59"/>
      <c r="BL206" s="59"/>
      <c r="BM206" s="59"/>
      <c r="BN206" s="60"/>
    </row>
    <row r="207" spans="1:66" s="224" customFormat="1">
      <c r="A207" s="309"/>
      <c r="B207" s="176" t="s">
        <v>1037</v>
      </c>
      <c r="C207" s="176" t="s">
        <v>1038</v>
      </c>
      <c r="D207" s="177" t="s">
        <v>743</v>
      </c>
      <c r="E207" s="177" t="s">
        <v>744</v>
      </c>
      <c r="F207" s="177" t="s">
        <v>346</v>
      </c>
      <c r="G207" s="177" t="s">
        <v>347</v>
      </c>
      <c r="H207" s="177" t="s">
        <v>745</v>
      </c>
      <c r="I207" s="177"/>
      <c r="J207" s="178">
        <v>15000</v>
      </c>
      <c r="K207" s="90" t="s">
        <v>350</v>
      </c>
      <c r="L207" s="90" t="s">
        <v>350</v>
      </c>
      <c r="M207" s="203" t="s">
        <v>39</v>
      </c>
      <c r="N207" s="90"/>
      <c r="O207" s="178">
        <v>15000</v>
      </c>
      <c r="P207" s="90"/>
      <c r="Q207" s="90" t="s">
        <v>859</v>
      </c>
      <c r="R207" s="90" t="s">
        <v>973</v>
      </c>
      <c r="S207" s="90" t="s">
        <v>16</v>
      </c>
      <c r="T207" s="203" t="s">
        <v>22</v>
      </c>
      <c r="U207" s="90"/>
      <c r="V207" s="90"/>
      <c r="W207" s="90"/>
      <c r="X207" s="53"/>
      <c r="Y207" s="58"/>
      <c r="Z207" s="59"/>
      <c r="AA207" s="59"/>
      <c r="AB207" s="59"/>
      <c r="AC207" s="59"/>
      <c r="AD207" s="60"/>
      <c r="AE207" s="58"/>
      <c r="AF207" s="59"/>
      <c r="AG207" s="59"/>
      <c r="AH207" s="59"/>
      <c r="AI207" s="59"/>
      <c r="AJ207" s="59"/>
      <c r="AK207" s="59"/>
      <c r="AL207" s="59"/>
      <c r="AM207" s="59"/>
      <c r="AN207" s="59"/>
      <c r="AO207" s="59"/>
      <c r="AP207" s="60"/>
      <c r="AQ207" s="58"/>
      <c r="AR207" s="59"/>
      <c r="AS207" s="59"/>
      <c r="AT207" s="59"/>
      <c r="AU207" s="59"/>
      <c r="AV207" s="59"/>
      <c r="AW207" s="59"/>
      <c r="AX207" s="59"/>
      <c r="AY207" s="59"/>
      <c r="AZ207" s="59"/>
      <c r="BA207" s="59"/>
      <c r="BB207" s="60"/>
      <c r="BC207" s="58"/>
      <c r="BD207" s="59"/>
      <c r="BE207" s="59"/>
      <c r="BF207" s="59"/>
      <c r="BG207" s="59"/>
      <c r="BH207" s="59"/>
      <c r="BI207" s="59"/>
      <c r="BJ207" s="59"/>
      <c r="BK207" s="59"/>
      <c r="BL207" s="59"/>
      <c r="BM207" s="59"/>
      <c r="BN207" s="60"/>
    </row>
    <row r="208" spans="1:66" s="224" customFormat="1" ht="56.5" customHeight="1">
      <c r="A208" s="309"/>
      <c r="B208" s="188" t="s">
        <v>529</v>
      </c>
      <c r="C208" s="176" t="s">
        <v>746</v>
      </c>
      <c r="D208" s="177" t="s">
        <v>747</v>
      </c>
      <c r="E208" s="177" t="s">
        <v>748</v>
      </c>
      <c r="F208" s="177" t="s">
        <v>348</v>
      </c>
      <c r="G208" s="177" t="s">
        <v>749</v>
      </c>
      <c r="H208" s="177" t="s">
        <v>749</v>
      </c>
      <c r="I208" s="177" t="s">
        <v>749</v>
      </c>
      <c r="J208" s="178">
        <v>150000</v>
      </c>
      <c r="K208" s="90" t="s">
        <v>350</v>
      </c>
      <c r="L208" s="90" t="s">
        <v>350</v>
      </c>
      <c r="M208" s="203" t="s">
        <v>39</v>
      </c>
      <c r="N208" s="90"/>
      <c r="O208" s="178">
        <v>150000</v>
      </c>
      <c r="P208" s="90"/>
      <c r="Q208" s="90" t="s">
        <v>861</v>
      </c>
      <c r="R208" s="90" t="s">
        <v>973</v>
      </c>
      <c r="S208" s="90" t="s">
        <v>16</v>
      </c>
      <c r="T208" s="203" t="s">
        <v>24</v>
      </c>
      <c r="U208" s="90"/>
      <c r="V208" s="90"/>
      <c r="W208" s="90"/>
      <c r="X208" s="53"/>
      <c r="Y208" s="58"/>
      <c r="Z208" s="59"/>
      <c r="AA208" s="59"/>
      <c r="AB208" s="59"/>
      <c r="AC208" s="59"/>
      <c r="AD208" s="60"/>
      <c r="AE208" s="58"/>
      <c r="AF208" s="59"/>
      <c r="AG208" s="59"/>
      <c r="AH208" s="59"/>
      <c r="AI208" s="59"/>
      <c r="AJ208" s="59"/>
      <c r="AK208" s="59"/>
      <c r="AL208" s="59"/>
      <c r="AM208" s="59"/>
      <c r="AN208" s="59"/>
      <c r="AO208" s="59"/>
      <c r="AP208" s="60"/>
      <c r="AQ208" s="58"/>
      <c r="AR208" s="59"/>
      <c r="AS208" s="59"/>
      <c r="AT208" s="59"/>
      <c r="AU208" s="59"/>
      <c r="AV208" s="59"/>
      <c r="AW208" s="59"/>
      <c r="AX208" s="59"/>
      <c r="AY208" s="59"/>
      <c r="AZ208" s="59"/>
      <c r="BA208" s="59"/>
      <c r="BB208" s="60"/>
      <c r="BC208" s="58"/>
      <c r="BD208" s="59"/>
      <c r="BE208" s="59"/>
      <c r="BF208" s="59"/>
      <c r="BG208" s="59"/>
      <c r="BH208" s="59"/>
      <c r="BI208" s="59"/>
      <c r="BJ208" s="59"/>
      <c r="BK208" s="59"/>
      <c r="BL208" s="59"/>
      <c r="BM208" s="59"/>
      <c r="BN208" s="60"/>
    </row>
    <row r="209" spans="1:66" s="224" customFormat="1" ht="31">
      <c r="A209" s="309"/>
      <c r="B209" s="179" t="s">
        <v>351</v>
      </c>
      <c r="C209" s="176" t="s">
        <v>867</v>
      </c>
      <c r="D209" s="177" t="s">
        <v>928</v>
      </c>
      <c r="E209" s="177"/>
      <c r="F209" s="177"/>
      <c r="G209" s="177"/>
      <c r="H209" s="177"/>
      <c r="I209" s="177"/>
      <c r="J209" s="178"/>
      <c r="K209" s="90" t="s">
        <v>350</v>
      </c>
      <c r="L209" s="90" t="s">
        <v>350</v>
      </c>
      <c r="M209" s="203" t="s">
        <v>39</v>
      </c>
      <c r="N209" s="90"/>
      <c r="O209" s="90"/>
      <c r="P209" s="90"/>
      <c r="Q209" s="90" t="s">
        <v>859</v>
      </c>
      <c r="R209" s="90" t="s">
        <v>973</v>
      </c>
      <c r="S209" s="90" t="s">
        <v>16</v>
      </c>
      <c r="T209" s="203" t="s">
        <v>24</v>
      </c>
      <c r="U209" s="90"/>
      <c r="V209" s="90"/>
      <c r="W209" s="90"/>
      <c r="X209" s="53"/>
      <c r="Y209" s="58"/>
      <c r="Z209" s="59"/>
      <c r="AA209" s="59"/>
      <c r="AB209" s="59"/>
      <c r="AC209" s="59"/>
      <c r="AD209" s="60"/>
      <c r="AE209" s="58"/>
      <c r="AF209" s="59"/>
      <c r="AG209" s="59"/>
      <c r="AH209" s="59"/>
      <c r="AI209" s="59"/>
      <c r="AJ209" s="59"/>
      <c r="AK209" s="59"/>
      <c r="AL209" s="59"/>
      <c r="AM209" s="59"/>
      <c r="AN209" s="59"/>
      <c r="AO209" s="59"/>
      <c r="AP209" s="60"/>
      <c r="AQ209" s="58"/>
      <c r="AR209" s="59"/>
      <c r="AS209" s="59"/>
      <c r="AT209" s="59"/>
      <c r="AU209" s="59"/>
      <c r="AV209" s="59"/>
      <c r="AW209" s="59"/>
      <c r="AX209" s="59"/>
      <c r="AY209" s="59"/>
      <c r="AZ209" s="59"/>
      <c r="BA209" s="59"/>
      <c r="BB209" s="60"/>
      <c r="BC209" s="58"/>
      <c r="BD209" s="59"/>
      <c r="BE209" s="59"/>
      <c r="BF209" s="59"/>
      <c r="BG209" s="59"/>
      <c r="BH209" s="59"/>
      <c r="BI209" s="59"/>
      <c r="BJ209" s="59"/>
      <c r="BK209" s="59"/>
      <c r="BL209" s="59"/>
      <c r="BM209" s="59"/>
      <c r="BN209" s="60"/>
    </row>
    <row r="210" spans="1:66" s="224" customFormat="1" ht="46.5">
      <c r="A210" s="309"/>
      <c r="B210" s="179" t="s">
        <v>352</v>
      </c>
      <c r="C210" s="176" t="s">
        <v>352</v>
      </c>
      <c r="D210" s="177" t="s">
        <v>929</v>
      </c>
      <c r="E210" s="177"/>
      <c r="F210" s="177"/>
      <c r="G210" s="177"/>
      <c r="H210" s="177"/>
      <c r="I210" s="177"/>
      <c r="J210" s="178"/>
      <c r="K210" s="90" t="s">
        <v>1095</v>
      </c>
      <c r="L210" s="90" t="s">
        <v>1072</v>
      </c>
      <c r="M210" s="90" t="s">
        <v>39</v>
      </c>
      <c r="N210" s="203">
        <v>2023</v>
      </c>
      <c r="O210" s="90" t="s">
        <v>1073</v>
      </c>
      <c r="P210" s="90" t="s">
        <v>1065</v>
      </c>
      <c r="Q210" s="90" t="s">
        <v>862</v>
      </c>
      <c r="R210" s="90" t="s">
        <v>973</v>
      </c>
      <c r="S210" s="90" t="s">
        <v>16</v>
      </c>
      <c r="T210" s="203" t="s">
        <v>22</v>
      </c>
      <c r="U210" s="90"/>
      <c r="V210" s="90"/>
      <c r="W210" s="90"/>
      <c r="X210" s="53"/>
      <c r="Y210" s="58"/>
      <c r="Z210" s="59"/>
      <c r="AA210" s="59"/>
      <c r="AB210" s="59"/>
      <c r="AC210" s="59"/>
      <c r="AD210" s="60"/>
      <c r="AE210" s="58"/>
      <c r="AF210" s="59"/>
      <c r="AG210" s="59"/>
      <c r="AH210" s="59"/>
      <c r="AI210" s="59"/>
      <c r="AJ210" s="59"/>
      <c r="AK210" s="59"/>
      <c r="AL210" s="59"/>
      <c r="AM210" s="59"/>
      <c r="AN210" s="59"/>
      <c r="AO210" s="59"/>
      <c r="AP210" s="60"/>
      <c r="AQ210" s="58"/>
      <c r="AR210" s="59"/>
      <c r="AS210" s="59"/>
      <c r="AT210" s="59"/>
      <c r="AU210" s="59"/>
      <c r="AV210" s="59"/>
      <c r="AW210" s="59"/>
      <c r="AX210" s="59"/>
      <c r="AY210" s="59"/>
      <c r="AZ210" s="59"/>
      <c r="BA210" s="59"/>
      <c r="BB210" s="60"/>
      <c r="BC210" s="58"/>
      <c r="BD210" s="59"/>
      <c r="BE210" s="59"/>
      <c r="BF210" s="59"/>
      <c r="BG210" s="59"/>
      <c r="BH210" s="59"/>
      <c r="BI210" s="59"/>
      <c r="BJ210" s="59"/>
      <c r="BK210" s="59"/>
      <c r="BL210" s="59"/>
      <c r="BM210" s="59"/>
      <c r="BN210" s="60"/>
    </row>
    <row r="211" spans="1:66" s="224" customFormat="1" ht="62">
      <c r="A211" s="295" t="s">
        <v>750</v>
      </c>
      <c r="B211" s="123" t="s">
        <v>1076</v>
      </c>
      <c r="C211" s="123" t="s">
        <v>383</v>
      </c>
      <c r="D211" s="8" t="s">
        <v>353</v>
      </c>
      <c r="E211" s="190" t="s">
        <v>377</v>
      </c>
      <c r="F211" s="8" t="s">
        <v>751</v>
      </c>
      <c r="G211" s="8" t="s">
        <v>354</v>
      </c>
      <c r="H211" s="8" t="s">
        <v>355</v>
      </c>
      <c r="I211" s="8" t="s">
        <v>356</v>
      </c>
      <c r="J211" s="8" t="s">
        <v>357</v>
      </c>
      <c r="K211" s="8"/>
      <c r="L211" s="204"/>
      <c r="M211" s="204"/>
      <c r="N211" s="8"/>
      <c r="O211" s="8"/>
      <c r="P211" s="8"/>
      <c r="Q211" s="8" t="s">
        <v>859</v>
      </c>
      <c r="R211" s="8" t="s">
        <v>750</v>
      </c>
      <c r="S211" s="8" t="s">
        <v>16</v>
      </c>
      <c r="T211" s="204" t="s">
        <v>22</v>
      </c>
      <c r="U211" s="8"/>
      <c r="V211" s="104"/>
      <c r="W211" s="104"/>
      <c r="X211" s="106"/>
      <c r="Y211" s="107"/>
      <c r="Z211" s="105"/>
      <c r="AA211" s="105"/>
      <c r="AB211" s="105"/>
      <c r="AC211" s="105"/>
      <c r="AD211" s="108"/>
      <c r="AE211" s="107"/>
      <c r="AF211" s="105"/>
      <c r="AG211" s="105"/>
      <c r="AH211" s="105"/>
      <c r="AI211" s="105"/>
      <c r="AJ211" s="105"/>
      <c r="AK211" s="105"/>
      <c r="AL211" s="105"/>
      <c r="AM211" s="105"/>
      <c r="AN211" s="105"/>
      <c r="AO211" s="105"/>
      <c r="AP211" s="108"/>
      <c r="AQ211" s="107"/>
      <c r="AR211" s="105"/>
      <c r="AS211" s="105"/>
      <c r="AT211" s="105"/>
      <c r="AU211" s="105"/>
      <c r="AV211" s="105"/>
      <c r="AW211" s="105"/>
      <c r="AX211" s="105"/>
      <c r="AY211" s="105"/>
      <c r="AZ211" s="105"/>
      <c r="BA211" s="105"/>
      <c r="BB211" s="108"/>
      <c r="BC211" s="107"/>
      <c r="BD211" s="105"/>
      <c r="BE211" s="105"/>
      <c r="BF211" s="105"/>
      <c r="BG211" s="105"/>
      <c r="BH211" s="105"/>
      <c r="BI211" s="105"/>
      <c r="BJ211" s="105"/>
      <c r="BK211" s="105"/>
      <c r="BL211" s="105"/>
      <c r="BM211" s="105"/>
      <c r="BN211" s="108"/>
    </row>
    <row r="212" spans="1:66" s="224" customFormat="1" ht="217">
      <c r="A212" s="295"/>
      <c r="B212" s="123" t="s">
        <v>1077</v>
      </c>
      <c r="C212" s="123" t="s">
        <v>384</v>
      </c>
      <c r="D212" s="8" t="s">
        <v>930</v>
      </c>
      <c r="E212" s="190" t="s">
        <v>358</v>
      </c>
      <c r="F212" s="8" t="s">
        <v>752</v>
      </c>
      <c r="G212" s="8" t="s">
        <v>753</v>
      </c>
      <c r="H212" s="8" t="s">
        <v>359</v>
      </c>
      <c r="I212" s="8" t="s">
        <v>360</v>
      </c>
      <c r="J212" s="8" t="s">
        <v>361</v>
      </c>
      <c r="K212" s="8"/>
      <c r="L212" s="204"/>
      <c r="M212" s="204"/>
      <c r="N212" s="8"/>
      <c r="O212" s="8"/>
      <c r="P212" s="8"/>
      <c r="Q212" s="8" t="s">
        <v>861</v>
      </c>
      <c r="R212" s="8" t="s">
        <v>750</v>
      </c>
      <c r="S212" s="8" t="s">
        <v>16</v>
      </c>
      <c r="T212" s="204" t="s">
        <v>22</v>
      </c>
      <c r="U212" s="8"/>
      <c r="V212" s="104"/>
      <c r="W212" s="104"/>
      <c r="X212" s="106"/>
      <c r="Y212" s="107"/>
      <c r="Z212" s="105"/>
      <c r="AA212" s="105"/>
      <c r="AB212" s="105"/>
      <c r="AC212" s="105"/>
      <c r="AD212" s="108"/>
      <c r="AE212" s="107"/>
      <c r="AF212" s="105"/>
      <c r="AG212" s="105"/>
      <c r="AH212" s="105"/>
      <c r="AI212" s="105"/>
      <c r="AJ212" s="105"/>
      <c r="AK212" s="105"/>
      <c r="AL212" s="105"/>
      <c r="AM212" s="105"/>
      <c r="AN212" s="105"/>
      <c r="AO212" s="105"/>
      <c r="AP212" s="108"/>
      <c r="AQ212" s="107"/>
      <c r="AR212" s="105"/>
      <c r="AS212" s="105"/>
      <c r="AT212" s="105"/>
      <c r="AU212" s="105"/>
      <c r="AV212" s="105"/>
      <c r="AW212" s="105"/>
      <c r="AX212" s="105"/>
      <c r="AY212" s="105"/>
      <c r="AZ212" s="105"/>
      <c r="BA212" s="105"/>
      <c r="BB212" s="108"/>
      <c r="BC212" s="107"/>
      <c r="BD212" s="105"/>
      <c r="BE212" s="105"/>
      <c r="BF212" s="105"/>
      <c r="BG212" s="105"/>
      <c r="BH212" s="105"/>
      <c r="BI212" s="105"/>
      <c r="BJ212" s="105"/>
      <c r="BK212" s="105"/>
      <c r="BL212" s="105"/>
      <c r="BM212" s="105"/>
      <c r="BN212" s="108"/>
    </row>
    <row r="213" spans="1:66" s="224" customFormat="1" ht="62">
      <c r="A213" s="295"/>
      <c r="B213" s="123" t="s">
        <v>530</v>
      </c>
      <c r="C213" s="123" t="s">
        <v>385</v>
      </c>
      <c r="D213" s="8" t="s">
        <v>931</v>
      </c>
      <c r="E213" s="190" t="s">
        <v>362</v>
      </c>
      <c r="F213" s="8" t="s">
        <v>363</v>
      </c>
      <c r="G213" s="8" t="s">
        <v>754</v>
      </c>
      <c r="H213" s="8" t="s">
        <v>364</v>
      </c>
      <c r="I213" s="8" t="s">
        <v>365</v>
      </c>
      <c r="J213" s="8"/>
      <c r="K213" s="8"/>
      <c r="L213" s="204"/>
      <c r="M213" s="204"/>
      <c r="N213" s="8"/>
      <c r="O213" s="8"/>
      <c r="P213" s="8"/>
      <c r="Q213" s="8" t="s">
        <v>859</v>
      </c>
      <c r="R213" s="8" t="s">
        <v>750</v>
      </c>
      <c r="S213" s="8" t="s">
        <v>16</v>
      </c>
      <c r="T213" s="204" t="s">
        <v>22</v>
      </c>
      <c r="U213" s="8"/>
      <c r="V213" s="104"/>
      <c r="W213" s="104"/>
      <c r="X213" s="106"/>
      <c r="Y213" s="107"/>
      <c r="Z213" s="105"/>
      <c r="AA213" s="105"/>
      <c r="AB213" s="105"/>
      <c r="AC213" s="105"/>
      <c r="AD213" s="108"/>
      <c r="AE213" s="107"/>
      <c r="AF213" s="105"/>
      <c r="AG213" s="105"/>
      <c r="AH213" s="105"/>
      <c r="AI213" s="105"/>
      <c r="AJ213" s="105"/>
      <c r="AK213" s="105"/>
      <c r="AL213" s="105"/>
      <c r="AM213" s="105"/>
      <c r="AN213" s="105"/>
      <c r="AO213" s="105"/>
      <c r="AP213" s="108"/>
      <c r="AQ213" s="107"/>
      <c r="AR213" s="105"/>
      <c r="AS213" s="105"/>
      <c r="AT213" s="105"/>
      <c r="AU213" s="105"/>
      <c r="AV213" s="105"/>
      <c r="AW213" s="105"/>
      <c r="AX213" s="105"/>
      <c r="AY213" s="105"/>
      <c r="AZ213" s="105"/>
      <c r="BA213" s="105"/>
      <c r="BB213" s="108"/>
      <c r="BC213" s="107"/>
      <c r="BD213" s="105"/>
      <c r="BE213" s="105"/>
      <c r="BF213" s="105"/>
      <c r="BG213" s="105"/>
      <c r="BH213" s="105"/>
      <c r="BI213" s="105"/>
      <c r="BJ213" s="105"/>
      <c r="BK213" s="105"/>
      <c r="BL213" s="105"/>
      <c r="BM213" s="105"/>
      <c r="BN213" s="108"/>
    </row>
    <row r="214" spans="1:66" s="224" customFormat="1" ht="46.5">
      <c r="A214" s="295"/>
      <c r="B214" s="123" t="s">
        <v>531</v>
      </c>
      <c r="C214" s="123" t="s">
        <v>386</v>
      </c>
      <c r="D214" s="8" t="s">
        <v>932</v>
      </c>
      <c r="E214" s="190" t="s">
        <v>366</v>
      </c>
      <c r="F214" s="8" t="s">
        <v>367</v>
      </c>
      <c r="G214" s="8" t="s">
        <v>368</v>
      </c>
      <c r="H214" s="8" t="s">
        <v>369</v>
      </c>
      <c r="I214" s="8" t="s">
        <v>370</v>
      </c>
      <c r="J214" s="8" t="s">
        <v>371</v>
      </c>
      <c r="K214" s="8"/>
      <c r="L214" s="204"/>
      <c r="M214" s="204"/>
      <c r="N214" s="8"/>
      <c r="O214" s="8"/>
      <c r="P214" s="8"/>
      <c r="Q214" s="8" t="s">
        <v>860</v>
      </c>
      <c r="R214" s="8" t="s">
        <v>750</v>
      </c>
      <c r="S214" s="8" t="s">
        <v>16</v>
      </c>
      <c r="T214" s="204" t="s">
        <v>22</v>
      </c>
      <c r="U214" s="8"/>
      <c r="V214" s="104"/>
      <c r="W214" s="104"/>
      <c r="X214" s="106"/>
      <c r="Y214" s="107"/>
      <c r="Z214" s="105"/>
      <c r="AA214" s="105"/>
      <c r="AB214" s="105"/>
      <c r="AC214" s="105"/>
      <c r="AD214" s="108"/>
      <c r="AE214" s="107"/>
      <c r="AF214" s="105"/>
      <c r="AG214" s="105"/>
      <c r="AH214" s="105"/>
      <c r="AI214" s="105"/>
      <c r="AJ214" s="105"/>
      <c r="AK214" s="105"/>
      <c r="AL214" s="105"/>
      <c r="AM214" s="105"/>
      <c r="AN214" s="105"/>
      <c r="AO214" s="105"/>
      <c r="AP214" s="108"/>
      <c r="AQ214" s="107"/>
      <c r="AR214" s="105"/>
      <c r="AS214" s="105"/>
      <c r="AT214" s="105"/>
      <c r="AU214" s="105"/>
      <c r="AV214" s="105"/>
      <c r="AW214" s="105"/>
      <c r="AX214" s="105"/>
      <c r="AY214" s="105"/>
      <c r="AZ214" s="105"/>
      <c r="BA214" s="105"/>
      <c r="BB214" s="108"/>
      <c r="BC214" s="107"/>
      <c r="BD214" s="105"/>
      <c r="BE214" s="105"/>
      <c r="BF214" s="105"/>
      <c r="BG214" s="105"/>
      <c r="BH214" s="105"/>
      <c r="BI214" s="105"/>
      <c r="BJ214" s="105"/>
      <c r="BK214" s="105"/>
      <c r="BL214" s="105"/>
      <c r="BM214" s="105"/>
      <c r="BN214" s="108"/>
    </row>
    <row r="215" spans="1:66" s="224" customFormat="1" ht="62">
      <c r="A215" s="295"/>
      <c r="B215" s="123" t="s">
        <v>532</v>
      </c>
      <c r="C215" s="123" t="s">
        <v>551</v>
      </c>
      <c r="D215" s="8" t="s">
        <v>372</v>
      </c>
      <c r="E215" s="190" t="s">
        <v>358</v>
      </c>
      <c r="F215" s="8" t="s">
        <v>373</v>
      </c>
      <c r="G215" s="8" t="s">
        <v>374</v>
      </c>
      <c r="H215" s="8" t="s">
        <v>375</v>
      </c>
      <c r="I215" s="8" t="s">
        <v>376</v>
      </c>
      <c r="J215" s="8"/>
      <c r="K215" s="8" t="s">
        <v>387</v>
      </c>
      <c r="L215" s="204"/>
      <c r="M215" s="204"/>
      <c r="N215" s="8"/>
      <c r="O215" s="8"/>
      <c r="P215" s="8"/>
      <c r="Q215" s="8" t="s">
        <v>862</v>
      </c>
      <c r="R215" s="8" t="s">
        <v>750</v>
      </c>
      <c r="S215" s="8" t="s">
        <v>16</v>
      </c>
      <c r="T215" s="204" t="s">
        <v>22</v>
      </c>
      <c r="U215" s="8"/>
      <c r="V215" s="110"/>
      <c r="W215" s="110"/>
      <c r="X215" s="112"/>
      <c r="Y215" s="113"/>
      <c r="Z215" s="111"/>
      <c r="AA215" s="111"/>
      <c r="AB215" s="111"/>
      <c r="AC215" s="111"/>
      <c r="AD215" s="114"/>
      <c r="AE215" s="113"/>
      <c r="AF215" s="111"/>
      <c r="AG215" s="111"/>
      <c r="AH215" s="111"/>
      <c r="AI215" s="111"/>
      <c r="AJ215" s="111"/>
      <c r="AK215" s="111"/>
      <c r="AL215" s="111"/>
      <c r="AM215" s="111"/>
      <c r="AN215" s="111"/>
      <c r="AO215" s="111"/>
      <c r="AP215" s="114"/>
      <c r="AQ215" s="113"/>
      <c r="AR215" s="111"/>
      <c r="AS215" s="111"/>
      <c r="AT215" s="111"/>
      <c r="AU215" s="111"/>
      <c r="AV215" s="111"/>
      <c r="AW215" s="111"/>
      <c r="AX215" s="111"/>
      <c r="AY215" s="111"/>
      <c r="AZ215" s="111"/>
      <c r="BA215" s="111"/>
      <c r="BB215" s="114"/>
      <c r="BC215" s="113"/>
      <c r="BD215" s="111"/>
      <c r="BE215" s="111"/>
      <c r="BF215" s="111"/>
      <c r="BG215" s="111"/>
      <c r="BH215" s="111"/>
      <c r="BI215" s="111"/>
      <c r="BJ215" s="111"/>
      <c r="BK215" s="111"/>
      <c r="BL215" s="111"/>
      <c r="BM215" s="111"/>
      <c r="BN215" s="114"/>
    </row>
    <row r="216" spans="1:66" s="224" customFormat="1" ht="46.5">
      <c r="A216" s="309" t="s">
        <v>553</v>
      </c>
      <c r="B216" s="121" t="s">
        <v>1084</v>
      </c>
      <c r="C216" s="198" t="s">
        <v>755</v>
      </c>
      <c r="D216" s="202" t="s">
        <v>389</v>
      </c>
      <c r="E216" s="115" t="s">
        <v>390</v>
      </c>
      <c r="F216" s="115" t="s">
        <v>756</v>
      </c>
      <c r="G216" s="115" t="s">
        <v>391</v>
      </c>
      <c r="H216" s="115" t="s">
        <v>392</v>
      </c>
      <c r="I216" s="115" t="s">
        <v>393</v>
      </c>
      <c r="J216" s="115" t="s">
        <v>394</v>
      </c>
      <c r="K216" s="115" t="s">
        <v>1088</v>
      </c>
      <c r="L216" s="171" t="s">
        <v>1085</v>
      </c>
      <c r="M216" s="192" t="s">
        <v>1075</v>
      </c>
      <c r="N216" s="193">
        <v>2018</v>
      </c>
      <c r="O216" s="193"/>
      <c r="P216" s="193"/>
      <c r="Q216" s="193" t="s">
        <v>860</v>
      </c>
      <c r="R216" s="193" t="s">
        <v>18</v>
      </c>
      <c r="S216" s="193" t="s">
        <v>18</v>
      </c>
      <c r="T216" s="193" t="s">
        <v>24</v>
      </c>
      <c r="U216" s="193"/>
      <c r="V216" s="193"/>
      <c r="W216" s="193"/>
      <c r="X216" s="234"/>
      <c r="Y216" s="241"/>
      <c r="Z216" s="192"/>
      <c r="AA216" s="192"/>
      <c r="AB216" s="192"/>
      <c r="AC216" s="192"/>
      <c r="AD216" s="242"/>
      <c r="AE216" s="241"/>
      <c r="AF216" s="192"/>
      <c r="AG216" s="192"/>
      <c r="AH216" s="192"/>
      <c r="AI216" s="192"/>
      <c r="AJ216" s="192"/>
      <c r="AK216" s="192"/>
      <c r="AL216" s="192"/>
      <c r="AM216" s="192"/>
      <c r="AN216" s="192"/>
      <c r="AO216" s="192"/>
      <c r="AP216" s="242"/>
      <c r="AQ216" s="241"/>
      <c r="AR216" s="192"/>
      <c r="AS216" s="192"/>
      <c r="AT216" s="192"/>
      <c r="AU216" s="192"/>
      <c r="AV216" s="192"/>
      <c r="AW216" s="192"/>
      <c r="AX216" s="192"/>
      <c r="AY216" s="192"/>
      <c r="AZ216" s="192"/>
      <c r="BA216" s="192"/>
      <c r="BB216" s="242"/>
      <c r="BC216" s="241"/>
      <c r="BD216" s="192"/>
      <c r="BE216" s="192"/>
      <c r="BF216" s="192"/>
      <c r="BG216" s="192"/>
      <c r="BH216" s="192"/>
      <c r="BI216" s="192"/>
      <c r="BJ216" s="192"/>
      <c r="BK216" s="192"/>
      <c r="BL216" s="192"/>
      <c r="BM216" s="192"/>
      <c r="BN216" s="242"/>
    </row>
    <row r="217" spans="1:66" s="224" customFormat="1" ht="62">
      <c r="A217" s="309"/>
      <c r="B217" s="121" t="s">
        <v>460</v>
      </c>
      <c r="C217" s="198" t="s">
        <v>434</v>
      </c>
      <c r="D217" s="202" t="s">
        <v>933</v>
      </c>
      <c r="E217" s="115" t="s">
        <v>395</v>
      </c>
      <c r="F217" s="90" t="s">
        <v>757</v>
      </c>
      <c r="G217" s="115" t="s">
        <v>758</v>
      </c>
      <c r="H217" s="115" t="s">
        <v>759</v>
      </c>
      <c r="I217" s="115" t="s">
        <v>396</v>
      </c>
      <c r="J217" s="203" t="s">
        <v>397</v>
      </c>
      <c r="K217" s="115"/>
      <c r="L217" s="192" t="s">
        <v>1074</v>
      </c>
      <c r="M217" s="192" t="s">
        <v>1075</v>
      </c>
      <c r="N217" s="193">
        <v>2018</v>
      </c>
      <c r="O217" s="193"/>
      <c r="P217" s="193"/>
      <c r="Q217" s="193" t="s">
        <v>860</v>
      </c>
      <c r="R217" s="193" t="s">
        <v>18</v>
      </c>
      <c r="S217" s="193" t="s">
        <v>18</v>
      </c>
      <c r="T217" s="193" t="s">
        <v>23</v>
      </c>
      <c r="U217" s="193"/>
      <c r="V217" s="193"/>
      <c r="W217" s="193"/>
      <c r="X217" s="234"/>
      <c r="Y217" s="241"/>
      <c r="Z217" s="192"/>
      <c r="AA217" s="192"/>
      <c r="AB217" s="192"/>
      <c r="AC217" s="192"/>
      <c r="AD217" s="242"/>
      <c r="AE217" s="241"/>
      <c r="AF217" s="192"/>
      <c r="AG217" s="192"/>
      <c r="AH217" s="192"/>
      <c r="AI217" s="192"/>
      <c r="AJ217" s="192"/>
      <c r="AK217" s="192"/>
      <c r="AL217" s="192"/>
      <c r="AM217" s="192"/>
      <c r="AN217" s="192"/>
      <c r="AO217" s="192"/>
      <c r="AP217" s="242"/>
      <c r="AQ217" s="241"/>
      <c r="AR217" s="192"/>
      <c r="AS217" s="192"/>
      <c r="AT217" s="192"/>
      <c r="AU217" s="192"/>
      <c r="AV217" s="192"/>
      <c r="AW217" s="192"/>
      <c r="AX217" s="192"/>
      <c r="AY217" s="192"/>
      <c r="AZ217" s="192"/>
      <c r="BA217" s="192"/>
      <c r="BB217" s="242"/>
      <c r="BC217" s="241"/>
      <c r="BD217" s="192"/>
      <c r="BE217" s="192"/>
      <c r="BF217" s="192"/>
      <c r="BG217" s="192"/>
      <c r="BH217" s="192"/>
      <c r="BI217" s="192"/>
      <c r="BJ217" s="192"/>
      <c r="BK217" s="192"/>
      <c r="BL217" s="192"/>
      <c r="BM217" s="192"/>
      <c r="BN217" s="242"/>
    </row>
    <row r="218" spans="1:66" s="224" customFormat="1" ht="71.5" customHeight="1">
      <c r="A218" s="309"/>
      <c r="B218" s="125" t="s">
        <v>760</v>
      </c>
      <c r="C218" s="121" t="s">
        <v>1039</v>
      </c>
      <c r="D218" s="202" t="s">
        <v>459</v>
      </c>
      <c r="E218" s="115" t="s">
        <v>398</v>
      </c>
      <c r="F218" s="115" t="s">
        <v>761</v>
      </c>
      <c r="G218" s="115" t="s">
        <v>399</v>
      </c>
      <c r="H218" s="115" t="s">
        <v>400</v>
      </c>
      <c r="I218" s="115" t="s">
        <v>401</v>
      </c>
      <c r="J218" s="203" t="s">
        <v>402</v>
      </c>
      <c r="K218" s="115"/>
      <c r="L218" s="192"/>
      <c r="M218" s="192"/>
      <c r="N218" s="193"/>
      <c r="O218" s="193"/>
      <c r="P218" s="193"/>
      <c r="Q218" s="193" t="s">
        <v>860</v>
      </c>
      <c r="R218" s="193" t="s">
        <v>18</v>
      </c>
      <c r="S218" s="193" t="s">
        <v>18</v>
      </c>
      <c r="T218" s="193" t="s">
        <v>23</v>
      </c>
      <c r="U218" s="193"/>
      <c r="V218" s="193"/>
      <c r="W218" s="193"/>
      <c r="X218" s="234"/>
      <c r="Y218" s="241"/>
      <c r="Z218" s="192"/>
      <c r="AA218" s="192"/>
      <c r="AB218" s="192"/>
      <c r="AC218" s="192"/>
      <c r="AD218" s="242"/>
      <c r="AE218" s="241"/>
      <c r="AF218" s="192"/>
      <c r="AG218" s="192"/>
      <c r="AH218" s="192"/>
      <c r="AI218" s="192"/>
      <c r="AJ218" s="192"/>
      <c r="AK218" s="192"/>
      <c r="AL218" s="192"/>
      <c r="AM218" s="192"/>
      <c r="AN218" s="192"/>
      <c r="AO218" s="192"/>
      <c r="AP218" s="242"/>
      <c r="AQ218" s="241"/>
      <c r="AR218" s="192"/>
      <c r="AS218" s="192"/>
      <c r="AT218" s="192"/>
      <c r="AU218" s="192"/>
      <c r="AV218" s="192"/>
      <c r="AW218" s="192"/>
      <c r="AX218" s="192"/>
      <c r="AY218" s="192"/>
      <c r="AZ218" s="192"/>
      <c r="BA218" s="192"/>
      <c r="BB218" s="242"/>
      <c r="BC218" s="241"/>
      <c r="BD218" s="192"/>
      <c r="BE218" s="192"/>
      <c r="BF218" s="192"/>
      <c r="BG218" s="192"/>
      <c r="BH218" s="192"/>
      <c r="BI218" s="192"/>
      <c r="BJ218" s="192"/>
      <c r="BK218" s="192"/>
      <c r="BL218" s="192"/>
      <c r="BM218" s="192"/>
      <c r="BN218" s="242"/>
    </row>
    <row r="219" spans="1:66" s="224" customFormat="1" ht="46.5">
      <c r="A219" s="309"/>
      <c r="B219" s="126" t="s">
        <v>461</v>
      </c>
      <c r="C219" s="188" t="s">
        <v>435</v>
      </c>
      <c r="D219" s="202" t="s">
        <v>934</v>
      </c>
      <c r="E219" s="115" t="s">
        <v>403</v>
      </c>
      <c r="F219" s="115" t="s">
        <v>762</v>
      </c>
      <c r="G219" s="115" t="s">
        <v>763</v>
      </c>
      <c r="H219" s="115" t="s">
        <v>404</v>
      </c>
      <c r="I219" s="115" t="s">
        <v>405</v>
      </c>
      <c r="J219" s="203">
        <v>1.6</v>
      </c>
      <c r="K219" s="115"/>
      <c r="L219" s="192"/>
      <c r="M219" s="192"/>
      <c r="N219" s="193"/>
      <c r="O219" s="193"/>
      <c r="P219" s="193"/>
      <c r="Q219" s="193" t="s">
        <v>860</v>
      </c>
      <c r="R219" s="193" t="s">
        <v>18</v>
      </c>
      <c r="S219" s="193" t="s">
        <v>18</v>
      </c>
      <c r="T219" s="193" t="s">
        <v>23</v>
      </c>
      <c r="U219" s="193"/>
      <c r="V219" s="193"/>
      <c r="W219" s="193"/>
      <c r="X219" s="234"/>
      <c r="Y219" s="241"/>
      <c r="Z219" s="192"/>
      <c r="AA219" s="192"/>
      <c r="AB219" s="192"/>
      <c r="AC219" s="192"/>
      <c r="AD219" s="242"/>
      <c r="AE219" s="241"/>
      <c r="AF219" s="192"/>
      <c r="AG219" s="192"/>
      <c r="AH219" s="192"/>
      <c r="AI219" s="192"/>
      <c r="AJ219" s="192"/>
      <c r="AK219" s="192"/>
      <c r="AL219" s="192"/>
      <c r="AM219" s="192"/>
      <c r="AN219" s="192"/>
      <c r="AO219" s="192"/>
      <c r="AP219" s="242"/>
      <c r="AQ219" s="241"/>
      <c r="AR219" s="192"/>
      <c r="AS219" s="192"/>
      <c r="AT219" s="192"/>
      <c r="AU219" s="192"/>
      <c r="AV219" s="192"/>
      <c r="AW219" s="192"/>
      <c r="AX219" s="192"/>
      <c r="AY219" s="192"/>
      <c r="AZ219" s="192"/>
      <c r="BA219" s="192"/>
      <c r="BB219" s="242"/>
      <c r="BC219" s="241"/>
      <c r="BD219" s="192"/>
      <c r="BE219" s="192"/>
      <c r="BF219" s="192"/>
      <c r="BG219" s="192"/>
      <c r="BH219" s="192"/>
      <c r="BI219" s="192"/>
      <c r="BJ219" s="192"/>
      <c r="BK219" s="192"/>
      <c r="BL219" s="192"/>
      <c r="BM219" s="192"/>
      <c r="BN219" s="242"/>
    </row>
    <row r="220" spans="1:66" s="224" customFormat="1" ht="62">
      <c r="A220" s="309"/>
      <c r="B220" s="198" t="s">
        <v>462</v>
      </c>
      <c r="C220" s="188" t="s">
        <v>436</v>
      </c>
      <c r="D220" s="115" t="s">
        <v>935</v>
      </c>
      <c r="E220" s="115" t="s">
        <v>406</v>
      </c>
      <c r="F220" s="115" t="s">
        <v>764</v>
      </c>
      <c r="G220" s="115" t="s">
        <v>765</v>
      </c>
      <c r="H220" s="115" t="s">
        <v>407</v>
      </c>
      <c r="I220" s="115" t="s">
        <v>408</v>
      </c>
      <c r="J220" s="203">
        <v>162</v>
      </c>
      <c r="K220" s="115"/>
      <c r="L220" s="192"/>
      <c r="M220" s="192"/>
      <c r="N220" s="193"/>
      <c r="O220" s="193"/>
      <c r="P220" s="193"/>
      <c r="Q220" s="193" t="s">
        <v>862</v>
      </c>
      <c r="R220" s="193" t="s">
        <v>18</v>
      </c>
      <c r="S220" s="193" t="s">
        <v>18</v>
      </c>
      <c r="T220" s="193" t="s">
        <v>23</v>
      </c>
      <c r="U220" s="193"/>
      <c r="V220" s="193"/>
      <c r="W220" s="193"/>
      <c r="X220" s="234"/>
      <c r="Y220" s="241"/>
      <c r="Z220" s="192"/>
      <c r="AA220" s="192"/>
      <c r="AB220" s="192"/>
      <c r="AC220" s="192"/>
      <c r="AD220" s="242"/>
      <c r="AE220" s="241"/>
      <c r="AF220" s="192"/>
      <c r="AG220" s="192"/>
      <c r="AH220" s="192"/>
      <c r="AI220" s="192"/>
      <c r="AJ220" s="192"/>
      <c r="AK220" s="192"/>
      <c r="AL220" s="192"/>
      <c r="AM220" s="192"/>
      <c r="AN220" s="192"/>
      <c r="AO220" s="192"/>
      <c r="AP220" s="242"/>
      <c r="AQ220" s="241"/>
      <c r="AR220" s="192"/>
      <c r="AS220" s="192"/>
      <c r="AT220" s="192"/>
      <c r="AU220" s="192"/>
      <c r="AV220" s="192"/>
      <c r="AW220" s="192"/>
      <c r="AX220" s="192"/>
      <c r="AY220" s="192"/>
      <c r="AZ220" s="192"/>
      <c r="BA220" s="192"/>
      <c r="BB220" s="242"/>
      <c r="BC220" s="241"/>
      <c r="BD220" s="192"/>
      <c r="BE220" s="192"/>
      <c r="BF220" s="192"/>
      <c r="BG220" s="192"/>
      <c r="BH220" s="192"/>
      <c r="BI220" s="192"/>
      <c r="BJ220" s="192"/>
      <c r="BK220" s="192"/>
      <c r="BL220" s="192"/>
      <c r="BM220" s="192"/>
      <c r="BN220" s="242"/>
    </row>
    <row r="221" spans="1:66" s="224" customFormat="1" ht="46.5">
      <c r="A221" s="309"/>
      <c r="B221" s="121" t="s">
        <v>463</v>
      </c>
      <c r="C221" s="124" t="s">
        <v>437</v>
      </c>
      <c r="D221" s="115" t="s">
        <v>936</v>
      </c>
      <c r="E221" s="115" t="s">
        <v>766</v>
      </c>
      <c r="F221" s="90" t="s">
        <v>1142</v>
      </c>
      <c r="G221" s="115" t="s">
        <v>409</v>
      </c>
      <c r="H221" s="115" t="s">
        <v>410</v>
      </c>
      <c r="I221" s="115" t="s">
        <v>767</v>
      </c>
      <c r="J221" s="203">
        <v>2.4</v>
      </c>
      <c r="K221" s="115"/>
      <c r="L221" s="192"/>
      <c r="M221" s="192"/>
      <c r="N221" s="193"/>
      <c r="O221" s="193"/>
      <c r="P221" s="193"/>
      <c r="Q221" s="193" t="s">
        <v>859</v>
      </c>
      <c r="R221" s="193" t="s">
        <v>18</v>
      </c>
      <c r="S221" s="193" t="s">
        <v>18</v>
      </c>
      <c r="T221" s="193" t="s">
        <v>23</v>
      </c>
      <c r="U221" s="193"/>
      <c r="V221" s="193"/>
      <c r="W221" s="193"/>
      <c r="X221" s="234"/>
      <c r="Y221" s="241"/>
      <c r="Z221" s="192"/>
      <c r="AA221" s="192"/>
      <c r="AB221" s="192"/>
      <c r="AC221" s="192"/>
      <c r="AD221" s="242"/>
      <c r="AE221" s="241"/>
      <c r="AF221" s="192"/>
      <c r="AG221" s="192"/>
      <c r="AH221" s="192"/>
      <c r="AI221" s="192"/>
      <c r="AJ221" s="192"/>
      <c r="AK221" s="192"/>
      <c r="AL221" s="192"/>
      <c r="AM221" s="192"/>
      <c r="AN221" s="192"/>
      <c r="AO221" s="192"/>
      <c r="AP221" s="242"/>
      <c r="AQ221" s="241"/>
      <c r="AR221" s="192"/>
      <c r="AS221" s="192"/>
      <c r="AT221" s="192"/>
      <c r="AU221" s="192"/>
      <c r="AV221" s="192"/>
      <c r="AW221" s="192"/>
      <c r="AX221" s="192"/>
      <c r="AY221" s="192"/>
      <c r="AZ221" s="192"/>
      <c r="BA221" s="192"/>
      <c r="BB221" s="242"/>
      <c r="BC221" s="241"/>
      <c r="BD221" s="192"/>
      <c r="BE221" s="192"/>
      <c r="BF221" s="192"/>
      <c r="BG221" s="192"/>
      <c r="BH221" s="192"/>
      <c r="BI221" s="192"/>
      <c r="BJ221" s="192"/>
      <c r="BK221" s="192"/>
      <c r="BL221" s="192"/>
      <c r="BM221" s="192"/>
      <c r="BN221" s="242"/>
    </row>
    <row r="222" spans="1:66" s="224" customFormat="1" ht="81.650000000000006" customHeight="1">
      <c r="A222" s="309"/>
      <c r="B222" s="121" t="s">
        <v>464</v>
      </c>
      <c r="C222" s="127" t="s">
        <v>411</v>
      </c>
      <c r="D222" s="115" t="s">
        <v>937</v>
      </c>
      <c r="E222" s="115" t="s">
        <v>412</v>
      </c>
      <c r="F222" s="115" t="s">
        <v>413</v>
      </c>
      <c r="G222" s="115" t="s">
        <v>414</v>
      </c>
      <c r="H222" s="115" t="s">
        <v>415</v>
      </c>
      <c r="I222" s="115" t="s">
        <v>416</v>
      </c>
      <c r="J222" s="203"/>
      <c r="K222" s="115"/>
      <c r="L222" s="192"/>
      <c r="M222" s="192"/>
      <c r="N222" s="193"/>
      <c r="O222" s="193"/>
      <c r="P222" s="193"/>
      <c r="Q222" s="193" t="s">
        <v>860</v>
      </c>
      <c r="R222" s="193" t="s">
        <v>18</v>
      </c>
      <c r="S222" s="193" t="s">
        <v>18</v>
      </c>
      <c r="T222" s="193" t="s">
        <v>23</v>
      </c>
      <c r="U222" s="193"/>
      <c r="V222" s="193"/>
      <c r="W222" s="193"/>
      <c r="X222" s="234"/>
      <c r="Y222" s="241"/>
      <c r="Z222" s="192"/>
      <c r="AA222" s="192"/>
      <c r="AB222" s="192"/>
      <c r="AC222" s="192"/>
      <c r="AD222" s="242"/>
      <c r="AE222" s="241"/>
      <c r="AF222" s="192"/>
      <c r="AG222" s="192"/>
      <c r="AH222" s="192"/>
      <c r="AI222" s="192"/>
      <c r="AJ222" s="192"/>
      <c r="AK222" s="192"/>
      <c r="AL222" s="192"/>
      <c r="AM222" s="192"/>
      <c r="AN222" s="192"/>
      <c r="AO222" s="192"/>
      <c r="AP222" s="242"/>
      <c r="AQ222" s="241"/>
      <c r="AR222" s="192"/>
      <c r="AS222" s="192"/>
      <c r="AT222" s="192"/>
      <c r="AU222" s="192"/>
      <c r="AV222" s="192"/>
      <c r="AW222" s="192"/>
      <c r="AX222" s="192"/>
      <c r="AY222" s="192"/>
      <c r="AZ222" s="192"/>
      <c r="BA222" s="192"/>
      <c r="BB222" s="242"/>
      <c r="BC222" s="241"/>
      <c r="BD222" s="192"/>
      <c r="BE222" s="192"/>
      <c r="BF222" s="192"/>
      <c r="BG222" s="192"/>
      <c r="BH222" s="192"/>
      <c r="BI222" s="192"/>
      <c r="BJ222" s="192"/>
      <c r="BK222" s="192"/>
      <c r="BL222" s="192"/>
      <c r="BM222" s="192"/>
      <c r="BN222" s="242"/>
    </row>
    <row r="223" spans="1:66" s="224" customFormat="1" ht="121.5" customHeight="1">
      <c r="A223" s="310" t="s">
        <v>554</v>
      </c>
      <c r="B223" s="188" t="s">
        <v>465</v>
      </c>
      <c r="C223" s="188" t="s">
        <v>938</v>
      </c>
      <c r="D223" s="202" t="s">
        <v>939</v>
      </c>
      <c r="E223" s="202" t="s">
        <v>417</v>
      </c>
      <c r="F223" s="115" t="s">
        <v>418</v>
      </c>
      <c r="G223" s="90" t="s">
        <v>419</v>
      </c>
      <c r="H223" s="90" t="s">
        <v>420</v>
      </c>
      <c r="I223" s="90" t="s">
        <v>421</v>
      </c>
      <c r="J223" s="203">
        <v>85</v>
      </c>
      <c r="K223" s="193"/>
      <c r="L223" s="192"/>
      <c r="M223" s="192"/>
      <c r="N223" s="193"/>
      <c r="O223" s="193"/>
      <c r="P223" s="193"/>
      <c r="Q223" s="193" t="s">
        <v>862</v>
      </c>
      <c r="R223" s="193" t="s">
        <v>18</v>
      </c>
      <c r="S223" s="193" t="s">
        <v>18</v>
      </c>
      <c r="T223" s="193" t="s">
        <v>23</v>
      </c>
      <c r="U223" s="193"/>
      <c r="V223" s="193"/>
      <c r="W223" s="193"/>
      <c r="X223" s="234"/>
      <c r="Y223" s="241"/>
      <c r="Z223" s="192"/>
      <c r="AA223" s="192"/>
      <c r="AB223" s="192"/>
      <c r="AC223" s="192"/>
      <c r="AD223" s="242"/>
      <c r="AE223" s="241"/>
      <c r="AF223" s="192"/>
      <c r="AG223" s="192"/>
      <c r="AH223" s="192"/>
      <c r="AI223" s="192"/>
      <c r="AJ223" s="192"/>
      <c r="AK223" s="192"/>
      <c r="AL223" s="192"/>
      <c r="AM223" s="192"/>
      <c r="AN223" s="192"/>
      <c r="AO223" s="192"/>
      <c r="AP223" s="242"/>
      <c r="AQ223" s="241"/>
      <c r="AR223" s="192"/>
      <c r="AS223" s="192"/>
      <c r="AT223" s="192"/>
      <c r="AU223" s="192"/>
      <c r="AV223" s="192"/>
      <c r="AW223" s="192"/>
      <c r="AX223" s="192"/>
      <c r="AY223" s="192"/>
      <c r="AZ223" s="192"/>
      <c r="BA223" s="192"/>
      <c r="BB223" s="242"/>
      <c r="BC223" s="241"/>
      <c r="BD223" s="192"/>
      <c r="BE223" s="192"/>
      <c r="BF223" s="192"/>
      <c r="BG223" s="192"/>
      <c r="BH223" s="192"/>
      <c r="BI223" s="192"/>
      <c r="BJ223" s="192"/>
      <c r="BK223" s="192"/>
      <c r="BL223" s="192"/>
      <c r="BM223" s="192"/>
      <c r="BN223" s="242"/>
    </row>
    <row r="224" spans="1:66" s="224" customFormat="1" ht="98.5" customHeight="1">
      <c r="A224" s="310"/>
      <c r="B224" s="188" t="s">
        <v>768</v>
      </c>
      <c r="C224" s="188" t="s">
        <v>941</v>
      </c>
      <c r="D224" s="202" t="s">
        <v>940</v>
      </c>
      <c r="E224" s="202" t="s">
        <v>422</v>
      </c>
      <c r="F224" s="115" t="s">
        <v>423</v>
      </c>
      <c r="G224" s="90" t="s">
        <v>769</v>
      </c>
      <c r="H224" s="90" t="s">
        <v>424</v>
      </c>
      <c r="I224" s="90" t="s">
        <v>425</v>
      </c>
      <c r="J224" s="203">
        <v>10</v>
      </c>
      <c r="K224" s="193"/>
      <c r="L224" s="192"/>
      <c r="M224" s="192"/>
      <c r="N224" s="193"/>
      <c r="O224" s="193"/>
      <c r="P224" s="193"/>
      <c r="Q224" s="193" t="s">
        <v>862</v>
      </c>
      <c r="R224" s="193" t="s">
        <v>18</v>
      </c>
      <c r="S224" s="193" t="s">
        <v>18</v>
      </c>
      <c r="T224" s="193" t="s">
        <v>23</v>
      </c>
      <c r="U224" s="193"/>
      <c r="V224" s="193"/>
      <c r="W224" s="193"/>
      <c r="X224" s="234"/>
      <c r="Y224" s="241"/>
      <c r="Z224" s="192"/>
      <c r="AA224" s="192"/>
      <c r="AB224" s="192"/>
      <c r="AC224" s="192"/>
      <c r="AD224" s="242"/>
      <c r="AE224" s="241"/>
      <c r="AF224" s="192"/>
      <c r="AG224" s="192"/>
      <c r="AH224" s="192"/>
      <c r="AI224" s="192"/>
      <c r="AJ224" s="192"/>
      <c r="AK224" s="192"/>
      <c r="AL224" s="192"/>
      <c r="AM224" s="192"/>
      <c r="AN224" s="192"/>
      <c r="AO224" s="192"/>
      <c r="AP224" s="242"/>
      <c r="AQ224" s="241"/>
      <c r="AR224" s="192"/>
      <c r="AS224" s="192"/>
      <c r="AT224" s="192"/>
      <c r="AU224" s="192"/>
      <c r="AV224" s="192"/>
      <c r="AW224" s="192"/>
      <c r="AX224" s="192"/>
      <c r="AY224" s="192"/>
      <c r="AZ224" s="192"/>
      <c r="BA224" s="192"/>
      <c r="BB224" s="242"/>
      <c r="BC224" s="241"/>
      <c r="BD224" s="192"/>
      <c r="BE224" s="192"/>
      <c r="BF224" s="192"/>
      <c r="BG224" s="192"/>
      <c r="BH224" s="192"/>
      <c r="BI224" s="192"/>
      <c r="BJ224" s="192"/>
      <c r="BK224" s="192"/>
      <c r="BL224" s="192"/>
      <c r="BM224" s="192"/>
      <c r="BN224" s="242"/>
    </row>
    <row r="225" spans="1:66" s="224" customFormat="1" ht="77.5">
      <c r="A225" s="310"/>
      <c r="B225" s="188" t="s">
        <v>466</v>
      </c>
      <c r="C225" s="188" t="s">
        <v>438</v>
      </c>
      <c r="D225" s="202" t="s">
        <v>942</v>
      </c>
      <c r="E225" s="202" t="s">
        <v>426</v>
      </c>
      <c r="F225" s="115" t="s">
        <v>427</v>
      </c>
      <c r="G225" s="90" t="s">
        <v>428</v>
      </c>
      <c r="H225" s="90" t="s">
        <v>429</v>
      </c>
      <c r="I225" s="90"/>
      <c r="J225" s="203">
        <v>30</v>
      </c>
      <c r="K225" s="193"/>
      <c r="L225" s="192"/>
      <c r="M225" s="192"/>
      <c r="N225" s="193"/>
      <c r="O225" s="193"/>
      <c r="P225" s="193"/>
      <c r="Q225" s="193" t="s">
        <v>861</v>
      </c>
      <c r="R225" s="193" t="s">
        <v>18</v>
      </c>
      <c r="S225" s="193" t="s">
        <v>18</v>
      </c>
      <c r="T225" s="193" t="s">
        <v>23</v>
      </c>
      <c r="U225" s="193"/>
      <c r="V225" s="193"/>
      <c r="W225" s="193"/>
      <c r="X225" s="234"/>
      <c r="Y225" s="241"/>
      <c r="Z225" s="192"/>
      <c r="AA225" s="192"/>
      <c r="AB225" s="192"/>
      <c r="AC225" s="192"/>
      <c r="AD225" s="242"/>
      <c r="AE225" s="241"/>
      <c r="AF225" s="192"/>
      <c r="AG225" s="192"/>
      <c r="AH225" s="192"/>
      <c r="AI225" s="192"/>
      <c r="AJ225" s="192"/>
      <c r="AK225" s="192"/>
      <c r="AL225" s="192"/>
      <c r="AM225" s="192"/>
      <c r="AN225" s="192"/>
      <c r="AO225" s="192"/>
      <c r="AP225" s="242"/>
      <c r="AQ225" s="241"/>
      <c r="AR225" s="192"/>
      <c r="AS225" s="192"/>
      <c r="AT225" s="192"/>
      <c r="AU225" s="192"/>
      <c r="AV225" s="192"/>
      <c r="AW225" s="192"/>
      <c r="AX225" s="192"/>
      <c r="AY225" s="192"/>
      <c r="AZ225" s="192"/>
      <c r="BA225" s="192"/>
      <c r="BB225" s="242"/>
      <c r="BC225" s="241"/>
      <c r="BD225" s="192"/>
      <c r="BE225" s="192"/>
      <c r="BF225" s="192"/>
      <c r="BG225" s="192"/>
      <c r="BH225" s="192"/>
      <c r="BI225" s="192"/>
      <c r="BJ225" s="192"/>
      <c r="BK225" s="192"/>
      <c r="BL225" s="192"/>
      <c r="BM225" s="192"/>
      <c r="BN225" s="242"/>
    </row>
    <row r="226" spans="1:66" s="224" customFormat="1" ht="95.5" customHeight="1">
      <c r="A226" s="310"/>
      <c r="B226" s="188" t="s">
        <v>467</v>
      </c>
      <c r="C226" s="188" t="s">
        <v>439</v>
      </c>
      <c r="D226" s="202" t="s">
        <v>943</v>
      </c>
      <c r="E226" s="202" t="s">
        <v>430</v>
      </c>
      <c r="F226" s="115" t="s">
        <v>431</v>
      </c>
      <c r="G226" s="90" t="s">
        <v>428</v>
      </c>
      <c r="H226" s="90" t="s">
        <v>429</v>
      </c>
      <c r="I226" s="90"/>
      <c r="J226" s="115"/>
      <c r="K226" s="193"/>
      <c r="L226" s="192"/>
      <c r="M226" s="192"/>
      <c r="N226" s="193"/>
      <c r="O226" s="193"/>
      <c r="P226" s="193"/>
      <c r="Q226" s="193" t="s">
        <v>861</v>
      </c>
      <c r="R226" s="193" t="s">
        <v>18</v>
      </c>
      <c r="S226" s="193" t="s">
        <v>18</v>
      </c>
      <c r="T226" s="193" t="s">
        <v>23</v>
      </c>
      <c r="U226" s="193"/>
      <c r="V226" s="193"/>
      <c r="W226" s="193"/>
      <c r="X226" s="234"/>
      <c r="Y226" s="241"/>
      <c r="Z226" s="192"/>
      <c r="AA226" s="192"/>
      <c r="AB226" s="192"/>
      <c r="AC226" s="192"/>
      <c r="AD226" s="242"/>
      <c r="AE226" s="241"/>
      <c r="AF226" s="192"/>
      <c r="AG226" s="192"/>
      <c r="AH226" s="192"/>
      <c r="AI226" s="192"/>
      <c r="AJ226" s="192"/>
      <c r="AK226" s="192"/>
      <c r="AL226" s="192"/>
      <c r="AM226" s="192"/>
      <c r="AN226" s="192"/>
      <c r="AO226" s="192"/>
      <c r="AP226" s="242"/>
      <c r="AQ226" s="241"/>
      <c r="AR226" s="192"/>
      <c r="AS226" s="192"/>
      <c r="AT226" s="192"/>
      <c r="AU226" s="192"/>
      <c r="AV226" s="192"/>
      <c r="AW226" s="192"/>
      <c r="AX226" s="192"/>
      <c r="AY226" s="192"/>
      <c r="AZ226" s="192"/>
      <c r="BA226" s="192"/>
      <c r="BB226" s="242"/>
      <c r="BC226" s="241"/>
      <c r="BD226" s="192"/>
      <c r="BE226" s="192"/>
      <c r="BF226" s="192"/>
      <c r="BG226" s="192"/>
      <c r="BH226" s="192"/>
      <c r="BI226" s="192"/>
      <c r="BJ226" s="192"/>
      <c r="BK226" s="192"/>
      <c r="BL226" s="192"/>
      <c r="BM226" s="192"/>
      <c r="BN226" s="242"/>
    </row>
    <row r="227" spans="1:66" s="224" customFormat="1" ht="31">
      <c r="A227" s="310"/>
      <c r="B227" s="180" t="s">
        <v>770</v>
      </c>
      <c r="C227" s="188" t="s">
        <v>440</v>
      </c>
      <c r="D227" s="202" t="s">
        <v>432</v>
      </c>
      <c r="E227" s="202" t="s">
        <v>433</v>
      </c>
      <c r="F227" s="115" t="s">
        <v>427</v>
      </c>
      <c r="G227" s="90"/>
      <c r="H227" s="90"/>
      <c r="I227" s="90"/>
      <c r="J227" s="115"/>
      <c r="K227" s="193" t="s">
        <v>1088</v>
      </c>
      <c r="L227" s="193" t="s">
        <v>1063</v>
      </c>
      <c r="M227" s="192" t="s">
        <v>39</v>
      </c>
      <c r="N227" s="193">
        <v>2023</v>
      </c>
      <c r="O227" s="193" t="s">
        <v>1064</v>
      </c>
      <c r="P227" s="193" t="s">
        <v>1065</v>
      </c>
      <c r="Q227" s="193" t="s">
        <v>862</v>
      </c>
      <c r="R227" s="193" t="s">
        <v>18</v>
      </c>
      <c r="S227" s="193" t="s">
        <v>18</v>
      </c>
      <c r="T227" s="193" t="s">
        <v>23</v>
      </c>
      <c r="U227" s="193"/>
      <c r="V227" s="116"/>
      <c r="W227" s="116"/>
      <c r="X227" s="235"/>
      <c r="Y227" s="243"/>
      <c r="Z227" s="117"/>
      <c r="AA227" s="117"/>
      <c r="AB227" s="117"/>
      <c r="AC227" s="117"/>
      <c r="AD227" s="244"/>
      <c r="AE227" s="243"/>
      <c r="AF227" s="117"/>
      <c r="AG227" s="117"/>
      <c r="AH227" s="117"/>
      <c r="AI227" s="117"/>
      <c r="AJ227" s="117"/>
      <c r="AK227" s="117"/>
      <c r="AL227" s="117"/>
      <c r="AM227" s="117"/>
      <c r="AN227" s="117"/>
      <c r="AO227" s="117"/>
      <c r="AP227" s="244"/>
      <c r="AQ227" s="243"/>
      <c r="AR227" s="117"/>
      <c r="AS227" s="117"/>
      <c r="AT227" s="117"/>
      <c r="AU227" s="117"/>
      <c r="AV227" s="117"/>
      <c r="AW227" s="117"/>
      <c r="AX227" s="117"/>
      <c r="AY227" s="117"/>
      <c r="AZ227" s="117"/>
      <c r="BA227" s="117"/>
      <c r="BB227" s="244"/>
      <c r="BC227" s="243"/>
      <c r="BD227" s="117"/>
      <c r="BE227" s="117"/>
      <c r="BF227" s="117"/>
      <c r="BG227" s="117"/>
      <c r="BH227" s="117"/>
      <c r="BI227" s="117"/>
      <c r="BJ227" s="117"/>
      <c r="BK227" s="117"/>
      <c r="BL227" s="117"/>
      <c r="BM227" s="117"/>
      <c r="BN227" s="244"/>
    </row>
    <row r="228" spans="1:66" s="224" customFormat="1" ht="89.15" customHeight="1">
      <c r="A228" s="295" t="s">
        <v>533</v>
      </c>
      <c r="B228" s="189" t="s">
        <v>771</v>
      </c>
      <c r="C228" s="189" t="s">
        <v>772</v>
      </c>
      <c r="D228" s="190" t="s">
        <v>944</v>
      </c>
      <c r="E228" s="190" t="s">
        <v>773</v>
      </c>
      <c r="F228" s="190" t="s">
        <v>774</v>
      </c>
      <c r="G228" s="190" t="s">
        <v>775</v>
      </c>
      <c r="H228" s="190" t="s">
        <v>776</v>
      </c>
      <c r="I228" s="190"/>
      <c r="J228" s="181">
        <v>60000</v>
      </c>
      <c r="K228" s="190"/>
      <c r="L228" s="204"/>
      <c r="M228" s="204"/>
      <c r="N228" s="190"/>
      <c r="O228" s="190"/>
      <c r="P228" s="190"/>
      <c r="Q228" s="190" t="s">
        <v>861</v>
      </c>
      <c r="R228" s="190" t="s">
        <v>870</v>
      </c>
      <c r="S228" s="190" t="s">
        <v>870</v>
      </c>
      <c r="T228" s="190" t="s">
        <v>23</v>
      </c>
      <c r="U228" s="190"/>
      <c r="V228" s="17"/>
      <c r="W228" s="17"/>
      <c r="X228" s="236"/>
      <c r="Y228" s="245"/>
      <c r="Z228" s="48"/>
      <c r="AA228" s="48"/>
      <c r="AB228" s="48"/>
      <c r="AC228" s="48"/>
      <c r="AD228" s="246"/>
      <c r="AE228" s="245"/>
      <c r="AF228" s="48"/>
      <c r="AG228" s="48"/>
      <c r="AH228" s="48"/>
      <c r="AI228" s="48"/>
      <c r="AJ228" s="48"/>
      <c r="AK228" s="48"/>
      <c r="AL228" s="48"/>
      <c r="AM228" s="48"/>
      <c r="AN228" s="48"/>
      <c r="AO228" s="48"/>
      <c r="AP228" s="246"/>
      <c r="AQ228" s="245"/>
      <c r="AR228" s="48"/>
      <c r="AS228" s="48"/>
      <c r="AT228" s="48"/>
      <c r="AU228" s="48"/>
      <c r="AV228" s="48"/>
      <c r="AW228" s="48"/>
      <c r="AX228" s="48"/>
      <c r="AY228" s="48"/>
      <c r="AZ228" s="48"/>
      <c r="BA228" s="48"/>
      <c r="BB228" s="246"/>
      <c r="BC228" s="245"/>
      <c r="BD228" s="48"/>
      <c r="BE228" s="48"/>
      <c r="BF228" s="48"/>
      <c r="BG228" s="48"/>
      <c r="BH228" s="48"/>
      <c r="BI228" s="48"/>
      <c r="BJ228" s="48"/>
      <c r="BK228" s="48"/>
      <c r="BL228" s="48"/>
      <c r="BM228" s="48"/>
      <c r="BN228" s="246"/>
    </row>
    <row r="229" spans="1:66" s="224" customFormat="1" ht="71.5" customHeight="1">
      <c r="A229" s="295"/>
      <c r="B229" s="189" t="s">
        <v>777</v>
      </c>
      <c r="C229" s="189" t="s">
        <v>778</v>
      </c>
      <c r="D229" s="190" t="s">
        <v>945</v>
      </c>
      <c r="E229" s="190" t="s">
        <v>773</v>
      </c>
      <c r="F229" s="190" t="s">
        <v>779</v>
      </c>
      <c r="G229" s="190" t="s">
        <v>780</v>
      </c>
      <c r="H229" s="190" t="s">
        <v>780</v>
      </c>
      <c r="I229" s="181" t="s">
        <v>780</v>
      </c>
      <c r="J229" s="181">
        <v>165000</v>
      </c>
      <c r="K229" s="190"/>
      <c r="L229" s="204"/>
      <c r="M229" s="204"/>
      <c r="N229" s="190"/>
      <c r="O229" s="190"/>
      <c r="P229" s="190"/>
      <c r="Q229" s="190" t="s">
        <v>861</v>
      </c>
      <c r="R229" s="190" t="s">
        <v>870</v>
      </c>
      <c r="S229" s="190" t="s">
        <v>870</v>
      </c>
      <c r="T229" s="190" t="s">
        <v>23</v>
      </c>
      <c r="U229" s="190"/>
      <c r="V229" s="17"/>
      <c r="W229" s="17"/>
      <c r="X229" s="236"/>
      <c r="Y229" s="245"/>
      <c r="Z229" s="48"/>
      <c r="AA229" s="48"/>
      <c r="AB229" s="48"/>
      <c r="AC229" s="48"/>
      <c r="AD229" s="246"/>
      <c r="AE229" s="245"/>
      <c r="AF229" s="48"/>
      <c r="AG229" s="48"/>
      <c r="AH229" s="48"/>
      <c r="AI229" s="48"/>
      <c r="AJ229" s="48"/>
      <c r="AK229" s="48"/>
      <c r="AL229" s="48"/>
      <c r="AM229" s="48"/>
      <c r="AN229" s="48"/>
      <c r="AO229" s="48"/>
      <c r="AP229" s="246"/>
      <c r="AQ229" s="245"/>
      <c r="AR229" s="48"/>
      <c r="AS229" s="48"/>
      <c r="AT229" s="48"/>
      <c r="AU229" s="48"/>
      <c r="AV229" s="48"/>
      <c r="AW229" s="48"/>
      <c r="AX229" s="48"/>
      <c r="AY229" s="48"/>
      <c r="AZ229" s="48"/>
      <c r="BA229" s="48"/>
      <c r="BB229" s="246"/>
      <c r="BC229" s="245"/>
      <c r="BD229" s="48"/>
      <c r="BE229" s="48"/>
      <c r="BF229" s="48"/>
      <c r="BG229" s="48"/>
      <c r="BH229" s="48"/>
      <c r="BI229" s="48"/>
      <c r="BJ229" s="48"/>
      <c r="BK229" s="48"/>
      <c r="BL229" s="48"/>
      <c r="BM229" s="48"/>
      <c r="BN229" s="246"/>
    </row>
    <row r="230" spans="1:66" s="224" customFormat="1" ht="73" customHeight="1">
      <c r="A230" s="295"/>
      <c r="B230" s="189" t="s">
        <v>781</v>
      </c>
      <c r="C230" s="189" t="s">
        <v>782</v>
      </c>
      <c r="D230" s="190" t="s">
        <v>945</v>
      </c>
      <c r="E230" s="190" t="s">
        <v>441</v>
      </c>
      <c r="F230" s="190" t="s">
        <v>783</v>
      </c>
      <c r="G230" s="190" t="s">
        <v>780</v>
      </c>
      <c r="H230" s="190" t="s">
        <v>780</v>
      </c>
      <c r="I230" s="190" t="s">
        <v>780</v>
      </c>
      <c r="J230" s="181">
        <v>165000</v>
      </c>
      <c r="K230" s="190"/>
      <c r="L230" s="204"/>
      <c r="M230" s="204"/>
      <c r="N230" s="190"/>
      <c r="O230" s="190"/>
      <c r="P230" s="190"/>
      <c r="Q230" s="190" t="s">
        <v>861</v>
      </c>
      <c r="R230" s="190" t="s">
        <v>870</v>
      </c>
      <c r="S230" s="190" t="s">
        <v>870</v>
      </c>
      <c r="T230" s="190" t="s">
        <v>23</v>
      </c>
      <c r="U230" s="190"/>
      <c r="V230" s="17"/>
      <c r="W230" s="17"/>
      <c r="X230" s="236"/>
      <c r="Y230" s="245"/>
      <c r="Z230" s="48"/>
      <c r="AA230" s="48"/>
      <c r="AB230" s="48"/>
      <c r="AC230" s="48"/>
      <c r="AD230" s="246"/>
      <c r="AE230" s="245"/>
      <c r="AF230" s="48"/>
      <c r="AG230" s="48"/>
      <c r="AH230" s="48"/>
      <c r="AI230" s="48"/>
      <c r="AJ230" s="48"/>
      <c r="AK230" s="48"/>
      <c r="AL230" s="48"/>
      <c r="AM230" s="48"/>
      <c r="AN230" s="48"/>
      <c r="AO230" s="48"/>
      <c r="AP230" s="246"/>
      <c r="AQ230" s="245"/>
      <c r="AR230" s="48"/>
      <c r="AS230" s="48"/>
      <c r="AT230" s="48"/>
      <c r="AU230" s="48"/>
      <c r="AV230" s="48"/>
      <c r="AW230" s="48"/>
      <c r="AX230" s="48"/>
      <c r="AY230" s="48"/>
      <c r="AZ230" s="48"/>
      <c r="BA230" s="48"/>
      <c r="BB230" s="246"/>
      <c r="BC230" s="245"/>
      <c r="BD230" s="48"/>
      <c r="BE230" s="48"/>
      <c r="BF230" s="48"/>
      <c r="BG230" s="48"/>
      <c r="BH230" s="48"/>
      <c r="BI230" s="48"/>
      <c r="BJ230" s="48"/>
      <c r="BK230" s="48"/>
      <c r="BL230" s="48"/>
      <c r="BM230" s="48"/>
      <c r="BN230" s="246"/>
    </row>
    <row r="231" spans="1:66" s="224" customFormat="1" ht="73" customHeight="1">
      <c r="A231" s="295"/>
      <c r="B231" s="189" t="s">
        <v>784</v>
      </c>
      <c r="C231" s="189" t="s">
        <v>782</v>
      </c>
      <c r="D231" s="190" t="s">
        <v>945</v>
      </c>
      <c r="E231" s="190" t="s">
        <v>773</v>
      </c>
      <c r="F231" s="190" t="s">
        <v>785</v>
      </c>
      <c r="G231" s="190" t="s">
        <v>780</v>
      </c>
      <c r="H231" s="190" t="s">
        <v>780</v>
      </c>
      <c r="I231" s="190" t="s">
        <v>780</v>
      </c>
      <c r="J231" s="181">
        <v>165000</v>
      </c>
      <c r="K231" s="190"/>
      <c r="L231" s="204"/>
      <c r="M231" s="204"/>
      <c r="N231" s="190"/>
      <c r="O231" s="190"/>
      <c r="P231" s="190"/>
      <c r="Q231" s="190" t="s">
        <v>861</v>
      </c>
      <c r="R231" s="190" t="s">
        <v>870</v>
      </c>
      <c r="S231" s="190" t="s">
        <v>870</v>
      </c>
      <c r="T231" s="190" t="s">
        <v>23</v>
      </c>
      <c r="U231" s="190"/>
      <c r="V231" s="17"/>
      <c r="W231" s="17"/>
      <c r="X231" s="236"/>
      <c r="Y231" s="245"/>
      <c r="Z231" s="48"/>
      <c r="AA231" s="48"/>
      <c r="AB231" s="48"/>
      <c r="AC231" s="48"/>
      <c r="AD231" s="246"/>
      <c r="AE231" s="245"/>
      <c r="AF231" s="48"/>
      <c r="AG231" s="48"/>
      <c r="AH231" s="48"/>
      <c r="AI231" s="48"/>
      <c r="AJ231" s="48"/>
      <c r="AK231" s="48"/>
      <c r="AL231" s="48"/>
      <c r="AM231" s="48"/>
      <c r="AN231" s="48"/>
      <c r="AO231" s="48"/>
      <c r="AP231" s="246"/>
      <c r="AQ231" s="245"/>
      <c r="AR231" s="48"/>
      <c r="AS231" s="48"/>
      <c r="AT231" s="48"/>
      <c r="AU231" s="48"/>
      <c r="AV231" s="48"/>
      <c r="AW231" s="48"/>
      <c r="AX231" s="48"/>
      <c r="AY231" s="48"/>
      <c r="AZ231" s="48"/>
      <c r="BA231" s="48"/>
      <c r="BB231" s="246"/>
      <c r="BC231" s="245"/>
      <c r="BD231" s="48"/>
      <c r="BE231" s="48"/>
      <c r="BF231" s="48"/>
      <c r="BG231" s="48"/>
      <c r="BH231" s="48"/>
      <c r="BI231" s="48"/>
      <c r="BJ231" s="48"/>
      <c r="BK231" s="48"/>
      <c r="BL231" s="48"/>
      <c r="BM231" s="48"/>
      <c r="BN231" s="246"/>
    </row>
    <row r="232" spans="1:66" s="224" customFormat="1" ht="59.15" customHeight="1">
      <c r="A232" s="295"/>
      <c r="B232" s="189" t="s">
        <v>786</v>
      </c>
      <c r="C232" s="189" t="s">
        <v>787</v>
      </c>
      <c r="D232" s="190" t="s">
        <v>946</v>
      </c>
      <c r="E232" s="190" t="s">
        <v>788</v>
      </c>
      <c r="F232" s="190" t="s">
        <v>789</v>
      </c>
      <c r="G232" s="190" t="s">
        <v>772</v>
      </c>
      <c r="H232" s="190" t="s">
        <v>772</v>
      </c>
      <c r="I232" s="190" t="s">
        <v>790</v>
      </c>
      <c r="J232" s="181">
        <v>3000</v>
      </c>
      <c r="K232" s="190"/>
      <c r="L232" s="204"/>
      <c r="M232" s="204"/>
      <c r="N232" s="190"/>
      <c r="O232" s="190"/>
      <c r="P232" s="190"/>
      <c r="Q232" s="190" t="s">
        <v>861</v>
      </c>
      <c r="R232" s="190" t="s">
        <v>870</v>
      </c>
      <c r="S232" s="190" t="s">
        <v>870</v>
      </c>
      <c r="T232" s="190" t="s">
        <v>23</v>
      </c>
      <c r="U232" s="190"/>
      <c r="V232" s="17"/>
      <c r="W232" s="17"/>
      <c r="X232" s="236"/>
      <c r="Y232" s="245"/>
      <c r="Z232" s="48"/>
      <c r="AA232" s="48"/>
      <c r="AB232" s="48"/>
      <c r="AC232" s="48"/>
      <c r="AD232" s="246"/>
      <c r="AE232" s="245"/>
      <c r="AF232" s="48"/>
      <c r="AG232" s="48"/>
      <c r="AH232" s="48"/>
      <c r="AI232" s="48"/>
      <c r="AJ232" s="48"/>
      <c r="AK232" s="48"/>
      <c r="AL232" s="48"/>
      <c r="AM232" s="48"/>
      <c r="AN232" s="48"/>
      <c r="AO232" s="48"/>
      <c r="AP232" s="246"/>
      <c r="AQ232" s="245"/>
      <c r="AR232" s="48"/>
      <c r="AS232" s="48"/>
      <c r="AT232" s="48"/>
      <c r="AU232" s="48"/>
      <c r="AV232" s="48"/>
      <c r="AW232" s="48"/>
      <c r="AX232" s="48"/>
      <c r="AY232" s="48"/>
      <c r="AZ232" s="48"/>
      <c r="BA232" s="48"/>
      <c r="BB232" s="246"/>
      <c r="BC232" s="245"/>
      <c r="BD232" s="48"/>
      <c r="BE232" s="48"/>
      <c r="BF232" s="48"/>
      <c r="BG232" s="48"/>
      <c r="BH232" s="48"/>
      <c r="BI232" s="48"/>
      <c r="BJ232" s="48"/>
      <c r="BK232" s="48"/>
      <c r="BL232" s="48"/>
      <c r="BM232" s="48"/>
      <c r="BN232" s="246"/>
    </row>
    <row r="233" spans="1:66" s="224" customFormat="1" ht="59.15" customHeight="1">
      <c r="A233" s="295"/>
      <c r="B233" s="189" t="s">
        <v>791</v>
      </c>
      <c r="C233" s="189" t="s">
        <v>790</v>
      </c>
      <c r="D233" s="190" t="s">
        <v>947</v>
      </c>
      <c r="E233" s="190" t="s">
        <v>792</v>
      </c>
      <c r="F233" s="190" t="s">
        <v>789</v>
      </c>
      <c r="G233" s="190" t="s">
        <v>790</v>
      </c>
      <c r="H233" s="190"/>
      <c r="I233" s="190"/>
      <c r="J233" s="181">
        <v>40000</v>
      </c>
      <c r="K233" s="190"/>
      <c r="L233" s="204"/>
      <c r="M233" s="204"/>
      <c r="N233" s="190"/>
      <c r="O233" s="190"/>
      <c r="P233" s="190"/>
      <c r="Q233" s="190" t="s">
        <v>861</v>
      </c>
      <c r="R233" s="190" t="s">
        <v>870</v>
      </c>
      <c r="S233" s="190" t="s">
        <v>870</v>
      </c>
      <c r="T233" s="190" t="s">
        <v>23</v>
      </c>
      <c r="U233" s="190"/>
      <c r="V233" s="17"/>
      <c r="W233" s="17"/>
      <c r="X233" s="236"/>
      <c r="Y233" s="245"/>
      <c r="Z233" s="48"/>
      <c r="AA233" s="48"/>
      <c r="AB233" s="48"/>
      <c r="AC233" s="48"/>
      <c r="AD233" s="246"/>
      <c r="AE233" s="245"/>
      <c r="AF233" s="48"/>
      <c r="AG233" s="48"/>
      <c r="AH233" s="48"/>
      <c r="AI233" s="48"/>
      <c r="AJ233" s="48"/>
      <c r="AK233" s="48"/>
      <c r="AL233" s="48"/>
      <c r="AM233" s="48"/>
      <c r="AN233" s="48"/>
      <c r="AO233" s="48"/>
      <c r="AP233" s="246"/>
      <c r="AQ233" s="245"/>
      <c r="AR233" s="48"/>
      <c r="AS233" s="48"/>
      <c r="AT233" s="48"/>
      <c r="AU233" s="48"/>
      <c r="AV233" s="48"/>
      <c r="AW233" s="48"/>
      <c r="AX233" s="48"/>
      <c r="AY233" s="48"/>
      <c r="AZ233" s="48"/>
      <c r="BA233" s="48"/>
      <c r="BB233" s="246"/>
      <c r="BC233" s="245"/>
      <c r="BD233" s="48"/>
      <c r="BE233" s="48"/>
      <c r="BF233" s="48"/>
      <c r="BG233" s="48"/>
      <c r="BH233" s="48"/>
      <c r="BI233" s="48"/>
      <c r="BJ233" s="48"/>
      <c r="BK233" s="48"/>
      <c r="BL233" s="48"/>
      <c r="BM233" s="48"/>
      <c r="BN233" s="246"/>
    </row>
    <row r="234" spans="1:66" s="224" customFormat="1" ht="59.15" customHeight="1">
      <c r="A234" s="295"/>
      <c r="B234" s="189" t="s">
        <v>793</v>
      </c>
      <c r="C234" s="189" t="s">
        <v>794</v>
      </c>
      <c r="D234" s="190" t="s">
        <v>948</v>
      </c>
      <c r="E234" s="190" t="s">
        <v>441</v>
      </c>
      <c r="F234" s="190" t="s">
        <v>795</v>
      </c>
      <c r="G234" s="190" t="s">
        <v>796</v>
      </c>
      <c r="H234" s="190" t="s">
        <v>796</v>
      </c>
      <c r="I234" s="190" t="s">
        <v>796</v>
      </c>
      <c r="J234" s="181">
        <v>5000</v>
      </c>
      <c r="K234" s="190"/>
      <c r="L234" s="204"/>
      <c r="M234" s="204"/>
      <c r="N234" s="190"/>
      <c r="O234" s="190"/>
      <c r="P234" s="190"/>
      <c r="Q234" s="190" t="s">
        <v>861</v>
      </c>
      <c r="R234" s="190" t="s">
        <v>870</v>
      </c>
      <c r="S234" s="190" t="s">
        <v>870</v>
      </c>
      <c r="T234" s="190" t="s">
        <v>24</v>
      </c>
      <c r="U234" s="190"/>
      <c r="V234" s="17"/>
      <c r="W234" s="17"/>
      <c r="X234" s="236"/>
      <c r="Y234" s="245"/>
      <c r="Z234" s="48"/>
      <c r="AA234" s="48"/>
      <c r="AB234" s="48"/>
      <c r="AC234" s="48"/>
      <c r="AD234" s="246"/>
      <c r="AE234" s="245"/>
      <c r="AF234" s="48"/>
      <c r="AG234" s="48"/>
      <c r="AH234" s="48"/>
      <c r="AI234" s="48"/>
      <c r="AJ234" s="48"/>
      <c r="AK234" s="48"/>
      <c r="AL234" s="48"/>
      <c r="AM234" s="48"/>
      <c r="AN234" s="48"/>
      <c r="AO234" s="48"/>
      <c r="AP234" s="246"/>
      <c r="AQ234" s="245"/>
      <c r="AR234" s="48"/>
      <c r="AS234" s="48"/>
      <c r="AT234" s="48"/>
      <c r="AU234" s="48"/>
      <c r="AV234" s="48"/>
      <c r="AW234" s="48"/>
      <c r="AX234" s="48"/>
      <c r="AY234" s="48"/>
      <c r="AZ234" s="48"/>
      <c r="BA234" s="48"/>
      <c r="BB234" s="246"/>
      <c r="BC234" s="245"/>
      <c r="BD234" s="48"/>
      <c r="BE234" s="48"/>
      <c r="BF234" s="48"/>
      <c r="BG234" s="48"/>
      <c r="BH234" s="48"/>
      <c r="BI234" s="48"/>
      <c r="BJ234" s="48"/>
      <c r="BK234" s="48"/>
      <c r="BL234" s="48"/>
      <c r="BM234" s="48"/>
      <c r="BN234" s="246"/>
    </row>
    <row r="235" spans="1:66" s="224" customFormat="1" ht="59.15" customHeight="1">
      <c r="A235" s="295"/>
      <c r="B235" s="189" t="s">
        <v>797</v>
      </c>
      <c r="C235" s="189" t="s">
        <v>798</v>
      </c>
      <c r="D235" s="190" t="s">
        <v>945</v>
      </c>
      <c r="E235" s="190" t="s">
        <v>792</v>
      </c>
      <c r="F235" s="190" t="s">
        <v>799</v>
      </c>
      <c r="G235" s="190" t="s">
        <v>776</v>
      </c>
      <c r="H235" s="190" t="s">
        <v>776</v>
      </c>
      <c r="I235" s="190"/>
      <c r="J235" s="181">
        <v>45000</v>
      </c>
      <c r="K235" s="190"/>
      <c r="L235" s="204"/>
      <c r="M235" s="204"/>
      <c r="N235" s="190"/>
      <c r="O235" s="190"/>
      <c r="P235" s="190"/>
      <c r="Q235" s="190" t="s">
        <v>861</v>
      </c>
      <c r="R235" s="190" t="s">
        <v>870</v>
      </c>
      <c r="S235" s="190" t="s">
        <v>870</v>
      </c>
      <c r="T235" s="190" t="s">
        <v>23</v>
      </c>
      <c r="U235" s="190"/>
      <c r="V235" s="17"/>
      <c r="W235" s="17"/>
      <c r="X235" s="236"/>
      <c r="Y235" s="245"/>
      <c r="Z235" s="48"/>
      <c r="AA235" s="48"/>
      <c r="AB235" s="48"/>
      <c r="AC235" s="48"/>
      <c r="AD235" s="246"/>
      <c r="AE235" s="245"/>
      <c r="AF235" s="48"/>
      <c r="AG235" s="48"/>
      <c r="AH235" s="48"/>
      <c r="AI235" s="48"/>
      <c r="AJ235" s="48"/>
      <c r="AK235" s="48"/>
      <c r="AL235" s="48"/>
      <c r="AM235" s="48"/>
      <c r="AN235" s="48"/>
      <c r="AO235" s="48"/>
      <c r="AP235" s="246"/>
      <c r="AQ235" s="245"/>
      <c r="AR235" s="48"/>
      <c r="AS235" s="48"/>
      <c r="AT235" s="48"/>
      <c r="AU235" s="48"/>
      <c r="AV235" s="48"/>
      <c r="AW235" s="48"/>
      <c r="AX235" s="48"/>
      <c r="AY235" s="48"/>
      <c r="AZ235" s="48"/>
      <c r="BA235" s="48"/>
      <c r="BB235" s="246"/>
      <c r="BC235" s="245"/>
      <c r="BD235" s="48"/>
      <c r="BE235" s="48"/>
      <c r="BF235" s="48"/>
      <c r="BG235" s="48"/>
      <c r="BH235" s="48"/>
      <c r="BI235" s="48"/>
      <c r="BJ235" s="48"/>
      <c r="BK235" s="48"/>
      <c r="BL235" s="48"/>
      <c r="BM235" s="48"/>
      <c r="BN235" s="246"/>
    </row>
    <row r="236" spans="1:66" s="224" customFormat="1" ht="59.15" customHeight="1">
      <c r="A236" s="295"/>
      <c r="B236" s="189" t="s">
        <v>800</v>
      </c>
      <c r="C236" s="189" t="s">
        <v>801</v>
      </c>
      <c r="D236" s="190" t="s">
        <v>945</v>
      </c>
      <c r="E236" s="190" t="s">
        <v>802</v>
      </c>
      <c r="F236" s="190" t="s">
        <v>803</v>
      </c>
      <c r="G236" s="190" t="s">
        <v>790</v>
      </c>
      <c r="H236" s="190" t="s">
        <v>790</v>
      </c>
      <c r="I236" s="190" t="s">
        <v>776</v>
      </c>
      <c r="J236" s="181">
        <v>60000</v>
      </c>
      <c r="K236" s="190"/>
      <c r="L236" s="204"/>
      <c r="M236" s="204"/>
      <c r="N236" s="190"/>
      <c r="O236" s="190"/>
      <c r="P236" s="190"/>
      <c r="Q236" s="190" t="s">
        <v>861</v>
      </c>
      <c r="R236" s="190" t="s">
        <v>870</v>
      </c>
      <c r="S236" s="190" t="s">
        <v>870</v>
      </c>
      <c r="T236" s="190" t="s">
        <v>23</v>
      </c>
      <c r="U236" s="190"/>
      <c r="V236" s="17"/>
      <c r="W236" s="17"/>
      <c r="X236" s="236"/>
      <c r="Y236" s="245"/>
      <c r="Z236" s="48"/>
      <c r="AA236" s="48"/>
      <c r="AB236" s="48"/>
      <c r="AC236" s="48"/>
      <c r="AD236" s="246"/>
      <c r="AE236" s="245"/>
      <c r="AF236" s="48"/>
      <c r="AG236" s="48"/>
      <c r="AH236" s="48"/>
      <c r="AI236" s="48"/>
      <c r="AJ236" s="48"/>
      <c r="AK236" s="48"/>
      <c r="AL236" s="48"/>
      <c r="AM236" s="48"/>
      <c r="AN236" s="48"/>
      <c r="AO236" s="48"/>
      <c r="AP236" s="246"/>
      <c r="AQ236" s="245"/>
      <c r="AR236" s="48"/>
      <c r="AS236" s="48"/>
      <c r="AT236" s="48"/>
      <c r="AU236" s="48"/>
      <c r="AV236" s="48"/>
      <c r="AW236" s="48"/>
      <c r="AX236" s="48"/>
      <c r="AY236" s="48"/>
      <c r="AZ236" s="48"/>
      <c r="BA236" s="48"/>
      <c r="BB236" s="246"/>
      <c r="BC236" s="245"/>
      <c r="BD236" s="48"/>
      <c r="BE236" s="48"/>
      <c r="BF236" s="48"/>
      <c r="BG236" s="48"/>
      <c r="BH236" s="48"/>
      <c r="BI236" s="48"/>
      <c r="BJ236" s="48"/>
      <c r="BK236" s="48"/>
      <c r="BL236" s="48"/>
      <c r="BM236" s="48"/>
      <c r="BN236" s="246"/>
    </row>
    <row r="237" spans="1:66" s="224" customFormat="1" ht="59.15" customHeight="1">
      <c r="A237" s="295"/>
      <c r="B237" s="189" t="s">
        <v>804</v>
      </c>
      <c r="C237" s="189" t="s">
        <v>790</v>
      </c>
      <c r="D237" s="190" t="s">
        <v>949</v>
      </c>
      <c r="E237" s="190" t="s">
        <v>441</v>
      </c>
      <c r="F237" s="190" t="s">
        <v>805</v>
      </c>
      <c r="G237" s="190" t="s">
        <v>790</v>
      </c>
      <c r="H237" s="190"/>
      <c r="I237" s="190"/>
      <c r="J237" s="181">
        <v>3000</v>
      </c>
      <c r="K237" s="190"/>
      <c r="L237" s="204"/>
      <c r="M237" s="204"/>
      <c r="N237" s="190"/>
      <c r="O237" s="190"/>
      <c r="P237" s="190"/>
      <c r="Q237" s="190" t="s">
        <v>861</v>
      </c>
      <c r="R237" s="190" t="s">
        <v>870</v>
      </c>
      <c r="S237" s="190" t="s">
        <v>870</v>
      </c>
      <c r="T237" s="190" t="s">
        <v>23</v>
      </c>
      <c r="U237" s="190"/>
      <c r="V237" s="17"/>
      <c r="W237" s="17"/>
      <c r="X237" s="236"/>
      <c r="Y237" s="245"/>
      <c r="Z237" s="48"/>
      <c r="AA237" s="48"/>
      <c r="AB237" s="48"/>
      <c r="AC237" s="48"/>
      <c r="AD237" s="246"/>
      <c r="AE237" s="245"/>
      <c r="AF237" s="48"/>
      <c r="AG237" s="48"/>
      <c r="AH237" s="48"/>
      <c r="AI237" s="48"/>
      <c r="AJ237" s="48"/>
      <c r="AK237" s="48"/>
      <c r="AL237" s="48"/>
      <c r="AM237" s="48"/>
      <c r="AN237" s="48"/>
      <c r="AO237" s="48"/>
      <c r="AP237" s="246"/>
      <c r="AQ237" s="245"/>
      <c r="AR237" s="48"/>
      <c r="AS237" s="48"/>
      <c r="AT237" s="48"/>
      <c r="AU237" s="48"/>
      <c r="AV237" s="48"/>
      <c r="AW237" s="48"/>
      <c r="AX237" s="48"/>
      <c r="AY237" s="48"/>
      <c r="AZ237" s="48"/>
      <c r="BA237" s="48"/>
      <c r="BB237" s="246"/>
      <c r="BC237" s="245"/>
      <c r="BD237" s="48"/>
      <c r="BE237" s="48"/>
      <c r="BF237" s="48"/>
      <c r="BG237" s="48"/>
      <c r="BH237" s="48"/>
      <c r="BI237" s="48"/>
      <c r="BJ237" s="48"/>
      <c r="BK237" s="48"/>
      <c r="BL237" s="48"/>
      <c r="BM237" s="48"/>
      <c r="BN237" s="246"/>
    </row>
    <row r="238" spans="1:66" s="224" customFormat="1" ht="59.15" customHeight="1">
      <c r="A238" s="295"/>
      <c r="B238" s="189" t="s">
        <v>806</v>
      </c>
      <c r="C238" s="189" t="s">
        <v>807</v>
      </c>
      <c r="D238" s="190" t="s">
        <v>950</v>
      </c>
      <c r="E238" s="190" t="s">
        <v>792</v>
      </c>
      <c r="F238" s="190" t="s">
        <v>808</v>
      </c>
      <c r="G238" s="190" t="s">
        <v>790</v>
      </c>
      <c r="H238" s="190" t="s">
        <v>790</v>
      </c>
      <c r="I238" s="190" t="s">
        <v>776</v>
      </c>
      <c r="J238" s="181">
        <v>35000</v>
      </c>
      <c r="K238" s="190"/>
      <c r="L238" s="204"/>
      <c r="M238" s="204"/>
      <c r="N238" s="190"/>
      <c r="O238" s="190"/>
      <c r="P238" s="190"/>
      <c r="Q238" s="190" t="s">
        <v>861</v>
      </c>
      <c r="R238" s="190" t="s">
        <v>870</v>
      </c>
      <c r="S238" s="190" t="s">
        <v>870</v>
      </c>
      <c r="T238" s="190" t="s">
        <v>23</v>
      </c>
      <c r="U238" s="190"/>
      <c r="V238" s="17"/>
      <c r="W238" s="17"/>
      <c r="X238" s="236"/>
      <c r="Y238" s="245"/>
      <c r="Z238" s="48"/>
      <c r="AA238" s="48"/>
      <c r="AB238" s="48"/>
      <c r="AC238" s="48"/>
      <c r="AD238" s="246"/>
      <c r="AE238" s="245"/>
      <c r="AF238" s="48"/>
      <c r="AG238" s="48"/>
      <c r="AH238" s="48"/>
      <c r="AI238" s="48"/>
      <c r="AJ238" s="48"/>
      <c r="AK238" s="48"/>
      <c r="AL238" s="48"/>
      <c r="AM238" s="48"/>
      <c r="AN238" s="48"/>
      <c r="AO238" s="48"/>
      <c r="AP238" s="246"/>
      <c r="AQ238" s="245"/>
      <c r="AR238" s="48"/>
      <c r="AS238" s="48"/>
      <c r="AT238" s="48"/>
      <c r="AU238" s="48"/>
      <c r="AV238" s="48"/>
      <c r="AW238" s="48"/>
      <c r="AX238" s="48"/>
      <c r="AY238" s="48"/>
      <c r="AZ238" s="48"/>
      <c r="BA238" s="48"/>
      <c r="BB238" s="246"/>
      <c r="BC238" s="245"/>
      <c r="BD238" s="48"/>
      <c r="BE238" s="48"/>
      <c r="BF238" s="48"/>
      <c r="BG238" s="48"/>
      <c r="BH238" s="48"/>
      <c r="BI238" s="48"/>
      <c r="BJ238" s="48"/>
      <c r="BK238" s="48"/>
      <c r="BL238" s="48"/>
      <c r="BM238" s="48"/>
      <c r="BN238" s="246"/>
    </row>
    <row r="239" spans="1:66" s="224" customFormat="1" ht="59.15" customHeight="1">
      <c r="A239" s="295"/>
      <c r="B239" s="189" t="s">
        <v>809</v>
      </c>
      <c r="C239" s="123" t="s">
        <v>810</v>
      </c>
      <c r="D239" s="190" t="s">
        <v>951</v>
      </c>
      <c r="E239" s="190" t="s">
        <v>811</v>
      </c>
      <c r="F239" s="190" t="s">
        <v>442</v>
      </c>
      <c r="G239" s="190" t="s">
        <v>812</v>
      </c>
      <c r="H239" s="190"/>
      <c r="I239" s="190"/>
      <c r="J239" s="181">
        <v>20000</v>
      </c>
      <c r="K239" s="190"/>
      <c r="L239" s="204"/>
      <c r="M239" s="204"/>
      <c r="N239" s="190"/>
      <c r="O239" s="190"/>
      <c r="P239" s="190"/>
      <c r="Q239" s="190" t="s">
        <v>861</v>
      </c>
      <c r="R239" s="190" t="s">
        <v>870</v>
      </c>
      <c r="S239" s="190" t="s">
        <v>870</v>
      </c>
      <c r="T239" s="190" t="s">
        <v>23</v>
      </c>
      <c r="U239" s="190"/>
      <c r="V239" s="17"/>
      <c r="W239" s="17"/>
      <c r="X239" s="236"/>
      <c r="Y239" s="245"/>
      <c r="Z239" s="48"/>
      <c r="AA239" s="48"/>
      <c r="AB239" s="48"/>
      <c r="AC239" s="48"/>
      <c r="AD239" s="246"/>
      <c r="AE239" s="245"/>
      <c r="AF239" s="48"/>
      <c r="AG239" s="48"/>
      <c r="AH239" s="48"/>
      <c r="AI239" s="48"/>
      <c r="AJ239" s="48"/>
      <c r="AK239" s="48"/>
      <c r="AL239" s="48"/>
      <c r="AM239" s="48"/>
      <c r="AN239" s="48"/>
      <c r="AO239" s="48"/>
      <c r="AP239" s="246"/>
      <c r="AQ239" s="245"/>
      <c r="AR239" s="48"/>
      <c r="AS239" s="48"/>
      <c r="AT239" s="48"/>
      <c r="AU239" s="48"/>
      <c r="AV239" s="48"/>
      <c r="AW239" s="48"/>
      <c r="AX239" s="48"/>
      <c r="AY239" s="48"/>
      <c r="AZ239" s="48"/>
      <c r="BA239" s="48"/>
      <c r="BB239" s="246"/>
      <c r="BC239" s="245"/>
      <c r="BD239" s="48"/>
      <c r="BE239" s="48"/>
      <c r="BF239" s="48"/>
      <c r="BG239" s="48"/>
      <c r="BH239" s="48"/>
      <c r="BI239" s="48"/>
      <c r="BJ239" s="48"/>
      <c r="BK239" s="48"/>
      <c r="BL239" s="48"/>
      <c r="BM239" s="48"/>
      <c r="BN239" s="246"/>
    </row>
    <row r="240" spans="1:66" s="224" customFormat="1" ht="59.15" customHeight="1">
      <c r="A240" s="295"/>
      <c r="B240" s="189" t="s">
        <v>813</v>
      </c>
      <c r="C240" s="123" t="s">
        <v>814</v>
      </c>
      <c r="D240" s="190" t="s">
        <v>952</v>
      </c>
      <c r="E240" s="190" t="s">
        <v>811</v>
      </c>
      <c r="F240" s="190" t="s">
        <v>815</v>
      </c>
      <c r="G240" s="190" t="s">
        <v>816</v>
      </c>
      <c r="H240" s="190" t="s">
        <v>817</v>
      </c>
      <c r="I240" s="190"/>
      <c r="J240" s="181">
        <v>30000</v>
      </c>
      <c r="K240" s="190"/>
      <c r="L240" s="204"/>
      <c r="M240" s="204"/>
      <c r="N240" s="190"/>
      <c r="O240" s="190"/>
      <c r="P240" s="190"/>
      <c r="Q240" s="190" t="s">
        <v>861</v>
      </c>
      <c r="R240" s="190" t="s">
        <v>870</v>
      </c>
      <c r="S240" s="190" t="s">
        <v>870</v>
      </c>
      <c r="T240" s="190" t="s">
        <v>23</v>
      </c>
      <c r="U240" s="190"/>
      <c r="V240" s="17"/>
      <c r="W240" s="17"/>
      <c r="X240" s="236"/>
      <c r="Y240" s="245"/>
      <c r="Z240" s="48"/>
      <c r="AA240" s="48"/>
      <c r="AB240" s="48"/>
      <c r="AC240" s="48"/>
      <c r="AD240" s="246"/>
      <c r="AE240" s="245"/>
      <c r="AF240" s="48"/>
      <c r="AG240" s="48"/>
      <c r="AH240" s="48"/>
      <c r="AI240" s="48"/>
      <c r="AJ240" s="48"/>
      <c r="AK240" s="48"/>
      <c r="AL240" s="48"/>
      <c r="AM240" s="48"/>
      <c r="AN240" s="48"/>
      <c r="AO240" s="48"/>
      <c r="AP240" s="246"/>
      <c r="AQ240" s="245"/>
      <c r="AR240" s="48"/>
      <c r="AS240" s="48"/>
      <c r="AT240" s="48"/>
      <c r="AU240" s="48"/>
      <c r="AV240" s="48"/>
      <c r="AW240" s="48"/>
      <c r="AX240" s="48"/>
      <c r="AY240" s="48"/>
      <c r="AZ240" s="48"/>
      <c r="BA240" s="48"/>
      <c r="BB240" s="246"/>
      <c r="BC240" s="245"/>
      <c r="BD240" s="48"/>
      <c r="BE240" s="48"/>
      <c r="BF240" s="48"/>
      <c r="BG240" s="48"/>
      <c r="BH240" s="48"/>
      <c r="BI240" s="48"/>
      <c r="BJ240" s="48"/>
      <c r="BK240" s="48"/>
      <c r="BL240" s="48"/>
      <c r="BM240" s="48"/>
      <c r="BN240" s="246"/>
    </row>
    <row r="241" spans="1:66" s="224" customFormat="1" ht="61" customHeight="1">
      <c r="A241" s="295"/>
      <c r="B241" s="189" t="s">
        <v>818</v>
      </c>
      <c r="C241" s="189" t="s">
        <v>780</v>
      </c>
      <c r="D241" s="190" t="s">
        <v>953</v>
      </c>
      <c r="E241" s="190" t="s">
        <v>819</v>
      </c>
      <c r="F241" s="190" t="s">
        <v>820</v>
      </c>
      <c r="G241" s="190" t="s">
        <v>821</v>
      </c>
      <c r="H241" s="190"/>
      <c r="I241" s="190"/>
      <c r="J241" s="181">
        <v>15000</v>
      </c>
      <c r="K241" s="190"/>
      <c r="L241" s="204"/>
      <c r="M241" s="204"/>
      <c r="N241" s="190"/>
      <c r="O241" s="190"/>
      <c r="P241" s="190"/>
      <c r="Q241" s="190" t="s">
        <v>861</v>
      </c>
      <c r="R241" s="190" t="s">
        <v>870</v>
      </c>
      <c r="S241" s="190" t="s">
        <v>870</v>
      </c>
      <c r="T241" s="190" t="s">
        <v>23</v>
      </c>
      <c r="U241" s="190"/>
      <c r="V241" s="17"/>
      <c r="W241" s="17"/>
      <c r="X241" s="236"/>
      <c r="Y241" s="245"/>
      <c r="Z241" s="48"/>
      <c r="AA241" s="48"/>
      <c r="AB241" s="48"/>
      <c r="AC241" s="48"/>
      <c r="AD241" s="246"/>
      <c r="AE241" s="245"/>
      <c r="AF241" s="48"/>
      <c r="AG241" s="48"/>
      <c r="AH241" s="48"/>
      <c r="AI241" s="48"/>
      <c r="AJ241" s="48"/>
      <c r="AK241" s="48"/>
      <c r="AL241" s="48"/>
      <c r="AM241" s="48"/>
      <c r="AN241" s="48"/>
      <c r="AO241" s="48"/>
      <c r="AP241" s="246"/>
      <c r="AQ241" s="245"/>
      <c r="AR241" s="48"/>
      <c r="AS241" s="48"/>
      <c r="AT241" s="48"/>
      <c r="AU241" s="48"/>
      <c r="AV241" s="48"/>
      <c r="AW241" s="48"/>
      <c r="AX241" s="48"/>
      <c r="AY241" s="48"/>
      <c r="AZ241" s="48"/>
      <c r="BA241" s="48"/>
      <c r="BB241" s="246"/>
      <c r="BC241" s="245"/>
      <c r="BD241" s="48"/>
      <c r="BE241" s="48"/>
      <c r="BF241" s="48"/>
      <c r="BG241" s="48"/>
      <c r="BH241" s="48"/>
      <c r="BI241" s="48"/>
      <c r="BJ241" s="48"/>
      <c r="BK241" s="48"/>
      <c r="BL241" s="48"/>
      <c r="BM241" s="48"/>
      <c r="BN241" s="246"/>
    </row>
    <row r="242" spans="1:66" s="224" customFormat="1" ht="46.5">
      <c r="A242" s="295"/>
      <c r="B242" s="123" t="s">
        <v>822</v>
      </c>
      <c r="C242" s="189" t="s">
        <v>823</v>
      </c>
      <c r="D242" s="190" t="s">
        <v>953</v>
      </c>
      <c r="E242" s="190" t="s">
        <v>824</v>
      </c>
      <c r="F242" s="190" t="s">
        <v>825</v>
      </c>
      <c r="G242" s="190" t="s">
        <v>816</v>
      </c>
      <c r="H242" s="190" t="s">
        <v>826</v>
      </c>
      <c r="I242" s="190" t="s">
        <v>826</v>
      </c>
      <c r="J242" s="181">
        <v>20000</v>
      </c>
      <c r="K242" s="190"/>
      <c r="L242" s="204"/>
      <c r="M242" s="204"/>
      <c r="N242" s="190"/>
      <c r="O242" s="190"/>
      <c r="P242" s="190"/>
      <c r="Q242" s="190" t="s">
        <v>861</v>
      </c>
      <c r="R242" s="190" t="s">
        <v>870</v>
      </c>
      <c r="S242" s="190" t="s">
        <v>870</v>
      </c>
      <c r="T242" s="190" t="s">
        <v>23</v>
      </c>
      <c r="U242" s="190"/>
      <c r="V242" s="17"/>
      <c r="W242" s="17"/>
      <c r="X242" s="236"/>
      <c r="Y242" s="245"/>
      <c r="Z242" s="48"/>
      <c r="AA242" s="48"/>
      <c r="AB242" s="48"/>
      <c r="AC242" s="48"/>
      <c r="AD242" s="246"/>
      <c r="AE242" s="245"/>
      <c r="AF242" s="48"/>
      <c r="AG242" s="48"/>
      <c r="AH242" s="48"/>
      <c r="AI242" s="48"/>
      <c r="AJ242" s="48"/>
      <c r="AK242" s="48"/>
      <c r="AL242" s="48"/>
      <c r="AM242" s="48"/>
      <c r="AN242" s="48"/>
      <c r="AO242" s="48"/>
      <c r="AP242" s="246"/>
      <c r="AQ242" s="245"/>
      <c r="AR242" s="48"/>
      <c r="AS242" s="48"/>
      <c r="AT242" s="48"/>
      <c r="AU242" s="48"/>
      <c r="AV242" s="48"/>
      <c r="AW242" s="48"/>
      <c r="AX242" s="48"/>
      <c r="AY242" s="48"/>
      <c r="AZ242" s="48"/>
      <c r="BA242" s="48"/>
      <c r="BB242" s="246"/>
      <c r="BC242" s="245"/>
      <c r="BD242" s="48"/>
      <c r="BE242" s="48"/>
      <c r="BF242" s="48"/>
      <c r="BG242" s="48"/>
      <c r="BH242" s="48"/>
      <c r="BI242" s="48"/>
      <c r="BJ242" s="48"/>
      <c r="BK242" s="48"/>
      <c r="BL242" s="48"/>
      <c r="BM242" s="48"/>
      <c r="BN242" s="246"/>
    </row>
    <row r="243" spans="1:66" s="224" customFormat="1" ht="52.5" customHeight="1">
      <c r="A243" s="295"/>
      <c r="B243" s="189" t="s">
        <v>827</v>
      </c>
      <c r="C243" s="189" t="s">
        <v>828</v>
      </c>
      <c r="D243" s="190" t="s">
        <v>954</v>
      </c>
      <c r="E243" s="190" t="s">
        <v>824</v>
      </c>
      <c r="F243" s="190" t="s">
        <v>829</v>
      </c>
      <c r="G243" s="190" t="s">
        <v>830</v>
      </c>
      <c r="H243" s="190" t="s">
        <v>796</v>
      </c>
      <c r="I243" s="190" t="s">
        <v>796</v>
      </c>
      <c r="J243" s="181">
        <v>182000</v>
      </c>
      <c r="K243" s="190"/>
      <c r="L243" s="204"/>
      <c r="M243" s="204"/>
      <c r="N243" s="190"/>
      <c r="O243" s="190"/>
      <c r="P243" s="190"/>
      <c r="Q243" s="190" t="s">
        <v>861</v>
      </c>
      <c r="R243" s="190" t="s">
        <v>870</v>
      </c>
      <c r="S243" s="190" t="s">
        <v>870</v>
      </c>
      <c r="T243" s="190" t="s">
        <v>23</v>
      </c>
      <c r="U243" s="190"/>
      <c r="V243" s="17"/>
      <c r="W243" s="17"/>
      <c r="X243" s="236"/>
      <c r="Y243" s="245"/>
      <c r="Z243" s="48"/>
      <c r="AA243" s="48"/>
      <c r="AB243" s="48"/>
      <c r="AC243" s="48"/>
      <c r="AD243" s="246"/>
      <c r="AE243" s="245"/>
      <c r="AF243" s="48"/>
      <c r="AG243" s="48"/>
      <c r="AH243" s="48"/>
      <c r="AI243" s="48"/>
      <c r="AJ243" s="48"/>
      <c r="AK243" s="48"/>
      <c r="AL243" s="48"/>
      <c r="AM243" s="48"/>
      <c r="AN243" s="48"/>
      <c r="AO243" s="48"/>
      <c r="AP243" s="246"/>
      <c r="AQ243" s="245"/>
      <c r="AR243" s="48"/>
      <c r="AS243" s="48"/>
      <c r="AT243" s="48"/>
      <c r="AU243" s="48"/>
      <c r="AV243" s="48"/>
      <c r="AW243" s="48"/>
      <c r="AX243" s="48"/>
      <c r="AY243" s="48"/>
      <c r="AZ243" s="48"/>
      <c r="BA243" s="48"/>
      <c r="BB243" s="246"/>
      <c r="BC243" s="245"/>
      <c r="BD243" s="48"/>
      <c r="BE243" s="48"/>
      <c r="BF243" s="48"/>
      <c r="BG243" s="48"/>
      <c r="BH243" s="48"/>
      <c r="BI243" s="48"/>
      <c r="BJ243" s="48"/>
      <c r="BK243" s="48"/>
      <c r="BL243" s="48"/>
      <c r="BM243" s="48"/>
      <c r="BN243" s="246"/>
    </row>
    <row r="244" spans="1:66" s="224" customFormat="1" ht="52.5" customHeight="1">
      <c r="A244" s="295"/>
      <c r="B244" s="189" t="s">
        <v>831</v>
      </c>
      <c r="C244" s="189" t="s">
        <v>826</v>
      </c>
      <c r="D244" s="190" t="s">
        <v>955</v>
      </c>
      <c r="E244" s="190" t="s">
        <v>832</v>
      </c>
      <c r="F244" s="190" t="s">
        <v>833</v>
      </c>
      <c r="G244" s="190" t="s">
        <v>796</v>
      </c>
      <c r="H244" s="190" t="s">
        <v>796</v>
      </c>
      <c r="I244" s="190" t="s">
        <v>796</v>
      </c>
      <c r="J244" s="181">
        <v>165000</v>
      </c>
      <c r="K244" s="190"/>
      <c r="L244" s="204"/>
      <c r="M244" s="204"/>
      <c r="N244" s="190"/>
      <c r="O244" s="190"/>
      <c r="P244" s="190"/>
      <c r="Q244" s="190" t="s">
        <v>861</v>
      </c>
      <c r="R244" s="190" t="s">
        <v>870</v>
      </c>
      <c r="S244" s="190" t="s">
        <v>870</v>
      </c>
      <c r="T244" s="190" t="s">
        <v>23</v>
      </c>
      <c r="U244" s="190"/>
      <c r="V244" s="17"/>
      <c r="W244" s="17"/>
      <c r="X244" s="236"/>
      <c r="Y244" s="245"/>
      <c r="Z244" s="48"/>
      <c r="AA244" s="48"/>
      <c r="AB244" s="48"/>
      <c r="AC244" s="48"/>
      <c r="AD244" s="246"/>
      <c r="AE244" s="245"/>
      <c r="AF244" s="48"/>
      <c r="AG244" s="48"/>
      <c r="AH244" s="48"/>
      <c r="AI244" s="48"/>
      <c r="AJ244" s="48"/>
      <c r="AK244" s="48"/>
      <c r="AL244" s="48"/>
      <c r="AM244" s="48"/>
      <c r="AN244" s="48"/>
      <c r="AO244" s="48"/>
      <c r="AP244" s="246"/>
      <c r="AQ244" s="245"/>
      <c r="AR244" s="48"/>
      <c r="AS244" s="48"/>
      <c r="AT244" s="48"/>
      <c r="AU244" s="48"/>
      <c r="AV244" s="48"/>
      <c r="AW244" s="48"/>
      <c r="AX244" s="48"/>
      <c r="AY244" s="48"/>
      <c r="AZ244" s="48"/>
      <c r="BA244" s="48"/>
      <c r="BB244" s="246"/>
      <c r="BC244" s="245"/>
      <c r="BD244" s="48"/>
      <c r="BE244" s="48"/>
      <c r="BF244" s="48"/>
      <c r="BG244" s="48"/>
      <c r="BH244" s="48"/>
      <c r="BI244" s="48"/>
      <c r="BJ244" s="48"/>
      <c r="BK244" s="48"/>
      <c r="BL244" s="48"/>
      <c r="BM244" s="48"/>
      <c r="BN244" s="246"/>
    </row>
    <row r="245" spans="1:66" s="224" customFormat="1" ht="52.5" customHeight="1">
      <c r="A245" s="305"/>
      <c r="B245" s="214" t="s">
        <v>834</v>
      </c>
      <c r="C245" s="214" t="s">
        <v>796</v>
      </c>
      <c r="D245" s="215" t="s">
        <v>956</v>
      </c>
      <c r="E245" s="215" t="s">
        <v>832</v>
      </c>
      <c r="F245" s="215" t="s">
        <v>835</v>
      </c>
      <c r="G245" s="190" t="s">
        <v>796</v>
      </c>
      <c r="H245" s="190"/>
      <c r="I245" s="190"/>
      <c r="J245" s="181">
        <v>5000</v>
      </c>
      <c r="K245" s="190"/>
      <c r="L245" s="204"/>
      <c r="M245" s="204"/>
      <c r="N245" s="190"/>
      <c r="O245" s="190"/>
      <c r="P245" s="190"/>
      <c r="Q245" s="190" t="s">
        <v>861</v>
      </c>
      <c r="R245" s="190" t="s">
        <v>870</v>
      </c>
      <c r="S245" s="190" t="s">
        <v>870</v>
      </c>
      <c r="T245" s="190" t="s">
        <v>23</v>
      </c>
      <c r="U245" s="190"/>
      <c r="V245" s="119"/>
      <c r="W245" s="119"/>
      <c r="X245" s="237"/>
      <c r="Y245" s="247"/>
      <c r="Z245" s="120"/>
      <c r="AA245" s="120"/>
      <c r="AB245" s="120"/>
      <c r="AC245" s="120"/>
      <c r="AD245" s="248"/>
      <c r="AE245" s="247"/>
      <c r="AF245" s="120"/>
      <c r="AG245" s="120"/>
      <c r="AH245" s="120"/>
      <c r="AI245" s="120"/>
      <c r="AJ245" s="120"/>
      <c r="AK245" s="120"/>
      <c r="AL245" s="120"/>
      <c r="AM245" s="120"/>
      <c r="AN245" s="120"/>
      <c r="AO245" s="120"/>
      <c r="AP245" s="248"/>
      <c r="AQ245" s="247"/>
      <c r="AR245" s="120"/>
      <c r="AS245" s="120"/>
      <c r="AT245" s="120"/>
      <c r="AU245" s="120"/>
      <c r="AV245" s="120"/>
      <c r="AW245" s="120"/>
      <c r="AX245" s="120"/>
      <c r="AY245" s="120"/>
      <c r="AZ245" s="120"/>
      <c r="BA245" s="120"/>
      <c r="BB245" s="248"/>
      <c r="BC245" s="247"/>
      <c r="BD245" s="120"/>
      <c r="BE245" s="120"/>
      <c r="BF245" s="120"/>
      <c r="BG245" s="120"/>
      <c r="BH245" s="120"/>
      <c r="BI245" s="120"/>
      <c r="BJ245" s="120"/>
      <c r="BK245" s="120"/>
      <c r="BL245" s="120"/>
      <c r="BM245" s="120"/>
      <c r="BN245" s="248"/>
    </row>
    <row r="246" spans="1:66" s="224" customFormat="1" ht="52.5" customHeight="1">
      <c r="A246" s="292" t="s">
        <v>1143</v>
      </c>
      <c r="B246" s="220" t="s">
        <v>1144</v>
      </c>
      <c r="C246" s="216" t="s">
        <v>1145</v>
      </c>
      <c r="D246" s="216" t="s">
        <v>1146</v>
      </c>
      <c r="E246" s="216" t="s">
        <v>1147</v>
      </c>
      <c r="F246" s="217"/>
      <c r="G246" s="213"/>
      <c r="H246" s="209"/>
      <c r="I246" s="209"/>
      <c r="J246" s="210"/>
      <c r="K246" s="209"/>
      <c r="L246" s="211"/>
      <c r="M246" s="211"/>
      <c r="N246" s="209"/>
      <c r="O246" s="209"/>
      <c r="P246" s="209"/>
      <c r="Q246" s="115" t="s">
        <v>860</v>
      </c>
      <c r="R246" s="115" t="s">
        <v>870</v>
      </c>
      <c r="S246" s="115" t="s">
        <v>870</v>
      </c>
      <c r="T246" s="115" t="s">
        <v>23</v>
      </c>
      <c r="U246" s="209"/>
      <c r="V246" s="212"/>
      <c r="W246" s="212"/>
      <c r="X246" s="237"/>
      <c r="Y246" s="247"/>
      <c r="Z246" s="120"/>
      <c r="AA246" s="120"/>
      <c r="AB246" s="120"/>
      <c r="AC246" s="120"/>
      <c r="AD246" s="248"/>
      <c r="AE246" s="247"/>
      <c r="AF246" s="120"/>
      <c r="AG246" s="120"/>
      <c r="AH246" s="120"/>
      <c r="AI246" s="120"/>
      <c r="AJ246" s="120"/>
      <c r="AK246" s="120"/>
      <c r="AL246" s="120"/>
      <c r="AM246" s="120"/>
      <c r="AN246" s="120"/>
      <c r="AO246" s="120"/>
      <c r="AP246" s="248"/>
      <c r="AQ246" s="247"/>
      <c r="AR246" s="120"/>
      <c r="AS246" s="120"/>
      <c r="AT246" s="120"/>
      <c r="AU246" s="120"/>
      <c r="AV246" s="120"/>
      <c r="AW246" s="120"/>
      <c r="AX246" s="120"/>
      <c r="AY246" s="120"/>
      <c r="AZ246" s="120"/>
      <c r="BA246" s="120"/>
      <c r="BB246" s="248"/>
      <c r="BC246" s="247"/>
      <c r="BD246" s="120"/>
      <c r="BE246" s="120"/>
      <c r="BF246" s="120"/>
      <c r="BG246" s="120"/>
      <c r="BH246" s="120"/>
      <c r="BI246" s="120"/>
      <c r="BJ246" s="120"/>
      <c r="BK246" s="120"/>
      <c r="BL246" s="120"/>
      <c r="BM246" s="120"/>
      <c r="BN246" s="248"/>
    </row>
    <row r="247" spans="1:66" s="224" customFormat="1" ht="52.5" customHeight="1">
      <c r="A247" s="293"/>
      <c r="B247" s="220" t="s">
        <v>1148</v>
      </c>
      <c r="C247" s="216" t="s">
        <v>1149</v>
      </c>
      <c r="D247" s="216" t="s">
        <v>1150</v>
      </c>
      <c r="E247" s="216" t="s">
        <v>1151</v>
      </c>
      <c r="F247" s="217"/>
      <c r="G247" s="213"/>
      <c r="H247" s="209"/>
      <c r="I247" s="209"/>
      <c r="J247" s="210"/>
      <c r="K247" s="209"/>
      <c r="L247" s="211"/>
      <c r="M247" s="211"/>
      <c r="N247" s="209"/>
      <c r="O247" s="209"/>
      <c r="P247" s="209"/>
      <c r="Q247" s="115" t="s">
        <v>861</v>
      </c>
      <c r="R247" s="115" t="s">
        <v>870</v>
      </c>
      <c r="S247" s="115" t="s">
        <v>870</v>
      </c>
      <c r="T247" s="115" t="s">
        <v>23</v>
      </c>
      <c r="U247" s="209"/>
      <c r="V247" s="212"/>
      <c r="W247" s="212"/>
      <c r="X247" s="237"/>
      <c r="Y247" s="247"/>
      <c r="Z247" s="120"/>
      <c r="AA247" s="120"/>
      <c r="AB247" s="120"/>
      <c r="AC247" s="120"/>
      <c r="AD247" s="248"/>
      <c r="AE247" s="247"/>
      <c r="AF247" s="120"/>
      <c r="AG247" s="120"/>
      <c r="AH247" s="120"/>
      <c r="AI247" s="120"/>
      <c r="AJ247" s="120"/>
      <c r="AK247" s="120"/>
      <c r="AL247" s="120"/>
      <c r="AM247" s="120"/>
      <c r="AN247" s="120"/>
      <c r="AO247" s="120"/>
      <c r="AP247" s="248"/>
      <c r="AQ247" s="247"/>
      <c r="AR247" s="120"/>
      <c r="AS247" s="120"/>
      <c r="AT247" s="120"/>
      <c r="AU247" s="120"/>
      <c r="AV247" s="120"/>
      <c r="AW247" s="120"/>
      <c r="AX247" s="120"/>
      <c r="AY247" s="120"/>
      <c r="AZ247" s="120"/>
      <c r="BA247" s="120"/>
      <c r="BB247" s="248"/>
      <c r="BC247" s="247"/>
      <c r="BD247" s="120"/>
      <c r="BE247" s="120"/>
      <c r="BF247" s="120"/>
      <c r="BG247" s="120"/>
      <c r="BH247" s="120"/>
      <c r="BI247" s="120"/>
      <c r="BJ247" s="120"/>
      <c r="BK247" s="120"/>
      <c r="BL247" s="120"/>
      <c r="BM247" s="120"/>
      <c r="BN247" s="248"/>
    </row>
    <row r="248" spans="1:66" s="224" customFormat="1" ht="52.5" customHeight="1">
      <c r="A248" s="293"/>
      <c r="B248" s="220" t="s">
        <v>1152</v>
      </c>
      <c r="C248" s="216" t="s">
        <v>1153</v>
      </c>
      <c r="D248" s="216" t="s">
        <v>1154</v>
      </c>
      <c r="E248" s="216" t="s">
        <v>1155</v>
      </c>
      <c r="F248" s="217"/>
      <c r="G248" s="213"/>
      <c r="H248" s="209"/>
      <c r="I248" s="209"/>
      <c r="J248" s="210"/>
      <c r="K248" s="209"/>
      <c r="L248" s="211"/>
      <c r="M248" s="211"/>
      <c r="N248" s="209"/>
      <c r="O248" s="209"/>
      <c r="P248" s="209"/>
      <c r="Q248" s="115" t="s">
        <v>860</v>
      </c>
      <c r="R248" s="115" t="s">
        <v>870</v>
      </c>
      <c r="S248" s="115" t="s">
        <v>870</v>
      </c>
      <c r="T248" s="115" t="s">
        <v>23</v>
      </c>
      <c r="U248" s="209"/>
      <c r="V248" s="212"/>
      <c r="W248" s="212"/>
      <c r="X248" s="237"/>
      <c r="Y248" s="247"/>
      <c r="Z248" s="120"/>
      <c r="AA248" s="120"/>
      <c r="AB248" s="120"/>
      <c r="AC248" s="120"/>
      <c r="AD248" s="248"/>
      <c r="AE248" s="247"/>
      <c r="AF248" s="120"/>
      <c r="AG248" s="120"/>
      <c r="AH248" s="120"/>
      <c r="AI248" s="120"/>
      <c r="AJ248" s="120"/>
      <c r="AK248" s="120"/>
      <c r="AL248" s="120"/>
      <c r="AM248" s="120"/>
      <c r="AN248" s="120"/>
      <c r="AO248" s="120"/>
      <c r="AP248" s="248"/>
      <c r="AQ248" s="247"/>
      <c r="AR248" s="120"/>
      <c r="AS248" s="120"/>
      <c r="AT248" s="120"/>
      <c r="AU248" s="120"/>
      <c r="AV248" s="120"/>
      <c r="AW248" s="120"/>
      <c r="AX248" s="120"/>
      <c r="AY248" s="120"/>
      <c r="AZ248" s="120"/>
      <c r="BA248" s="120"/>
      <c r="BB248" s="248"/>
      <c r="BC248" s="247"/>
      <c r="BD248" s="120"/>
      <c r="BE248" s="120"/>
      <c r="BF248" s="120"/>
      <c r="BG248" s="120"/>
      <c r="BH248" s="120"/>
      <c r="BI248" s="120"/>
      <c r="BJ248" s="120"/>
      <c r="BK248" s="120"/>
      <c r="BL248" s="120"/>
      <c r="BM248" s="120"/>
      <c r="BN248" s="248"/>
    </row>
    <row r="249" spans="1:66" s="224" customFormat="1" ht="52.5" customHeight="1">
      <c r="A249" s="293"/>
      <c r="B249" s="220" t="s">
        <v>1156</v>
      </c>
      <c r="C249" s="216"/>
      <c r="D249" s="216"/>
      <c r="E249" s="216" t="s">
        <v>1286</v>
      </c>
      <c r="F249" s="217"/>
      <c r="G249" s="213"/>
      <c r="H249" s="209"/>
      <c r="I249" s="209"/>
      <c r="J249" s="210"/>
      <c r="K249" s="209"/>
      <c r="L249" s="211"/>
      <c r="M249" s="211"/>
      <c r="N249" s="209"/>
      <c r="O249" s="209"/>
      <c r="P249" s="209"/>
      <c r="Q249" s="115" t="s">
        <v>860</v>
      </c>
      <c r="R249" s="115" t="s">
        <v>870</v>
      </c>
      <c r="S249" s="115" t="s">
        <v>870</v>
      </c>
      <c r="T249" s="115" t="s">
        <v>23</v>
      </c>
      <c r="U249" s="209"/>
      <c r="V249" s="212"/>
      <c r="W249" s="212"/>
      <c r="X249" s="237"/>
      <c r="Y249" s="247"/>
      <c r="Z249" s="120"/>
      <c r="AA249" s="120"/>
      <c r="AB249" s="120"/>
      <c r="AC249" s="120"/>
      <c r="AD249" s="248"/>
      <c r="AE249" s="247"/>
      <c r="AF249" s="120"/>
      <c r="AG249" s="120"/>
      <c r="AH249" s="120"/>
      <c r="AI249" s="120"/>
      <c r="AJ249" s="120"/>
      <c r="AK249" s="120"/>
      <c r="AL249" s="120"/>
      <c r="AM249" s="120"/>
      <c r="AN249" s="120"/>
      <c r="AO249" s="120"/>
      <c r="AP249" s="248"/>
      <c r="AQ249" s="247"/>
      <c r="AR249" s="120"/>
      <c r="AS249" s="120"/>
      <c r="AT249" s="120"/>
      <c r="AU249" s="120"/>
      <c r="AV249" s="120"/>
      <c r="AW249" s="120"/>
      <c r="AX249" s="120"/>
      <c r="AY249" s="120"/>
      <c r="AZ249" s="120"/>
      <c r="BA249" s="120"/>
      <c r="BB249" s="248"/>
      <c r="BC249" s="247"/>
      <c r="BD249" s="120"/>
      <c r="BE249" s="120"/>
      <c r="BF249" s="120"/>
      <c r="BG249" s="120"/>
      <c r="BH249" s="120"/>
      <c r="BI249" s="120"/>
      <c r="BJ249" s="120"/>
      <c r="BK249" s="120"/>
      <c r="BL249" s="120"/>
      <c r="BM249" s="120"/>
      <c r="BN249" s="248"/>
    </row>
    <row r="250" spans="1:66" s="224" customFormat="1" ht="52.5" customHeight="1">
      <c r="A250" s="293"/>
      <c r="B250" s="220" t="s">
        <v>1157</v>
      </c>
      <c r="C250" s="216" t="s">
        <v>1158</v>
      </c>
      <c r="D250" s="216" t="s">
        <v>1159</v>
      </c>
      <c r="E250" s="216" t="s">
        <v>1160</v>
      </c>
      <c r="F250" s="217"/>
      <c r="G250" s="213"/>
      <c r="H250" s="209"/>
      <c r="I250" s="209"/>
      <c r="J250" s="210"/>
      <c r="K250" s="209"/>
      <c r="L250" s="211"/>
      <c r="M250" s="211"/>
      <c r="N250" s="209"/>
      <c r="O250" s="209"/>
      <c r="P250" s="209"/>
      <c r="Q250" s="115" t="s">
        <v>860</v>
      </c>
      <c r="R250" s="115" t="s">
        <v>870</v>
      </c>
      <c r="S250" s="115" t="s">
        <v>870</v>
      </c>
      <c r="T250" s="115" t="s">
        <v>23</v>
      </c>
      <c r="U250" s="209"/>
      <c r="V250" s="212"/>
      <c r="W250" s="212"/>
      <c r="X250" s="237"/>
      <c r="Y250" s="247"/>
      <c r="Z250" s="120"/>
      <c r="AA250" s="120"/>
      <c r="AB250" s="120"/>
      <c r="AC250" s="120"/>
      <c r="AD250" s="248"/>
      <c r="AE250" s="247"/>
      <c r="AF250" s="120"/>
      <c r="AG250" s="120"/>
      <c r="AH250" s="120"/>
      <c r="AI250" s="120"/>
      <c r="AJ250" s="120"/>
      <c r="AK250" s="120"/>
      <c r="AL250" s="120"/>
      <c r="AM250" s="120"/>
      <c r="AN250" s="120"/>
      <c r="AO250" s="120"/>
      <c r="AP250" s="248"/>
      <c r="AQ250" s="247"/>
      <c r="AR250" s="120"/>
      <c r="AS250" s="120"/>
      <c r="AT250" s="120"/>
      <c r="AU250" s="120"/>
      <c r="AV250" s="120"/>
      <c r="AW250" s="120"/>
      <c r="AX250" s="120"/>
      <c r="AY250" s="120"/>
      <c r="AZ250" s="120"/>
      <c r="BA250" s="120"/>
      <c r="BB250" s="248"/>
      <c r="BC250" s="247"/>
      <c r="BD250" s="120"/>
      <c r="BE250" s="120"/>
      <c r="BF250" s="120"/>
      <c r="BG250" s="120"/>
      <c r="BH250" s="120"/>
      <c r="BI250" s="120"/>
      <c r="BJ250" s="120"/>
      <c r="BK250" s="120"/>
      <c r="BL250" s="120"/>
      <c r="BM250" s="120"/>
      <c r="BN250" s="248"/>
    </row>
    <row r="251" spans="1:66" s="224" customFormat="1" ht="109" customHeight="1">
      <c r="A251" s="293"/>
      <c r="B251" s="220" t="s">
        <v>1161</v>
      </c>
      <c r="C251" s="216" t="s">
        <v>1162</v>
      </c>
      <c r="D251" s="216" t="s">
        <v>1193</v>
      </c>
      <c r="E251" s="216" t="s">
        <v>1286</v>
      </c>
      <c r="F251" s="217"/>
      <c r="G251" s="213"/>
      <c r="H251" s="209"/>
      <c r="I251" s="209"/>
      <c r="J251" s="210"/>
      <c r="K251" s="209"/>
      <c r="L251" s="211"/>
      <c r="M251" s="211"/>
      <c r="N251" s="209"/>
      <c r="O251" s="209"/>
      <c r="P251" s="209"/>
      <c r="Q251" s="115" t="s">
        <v>861</v>
      </c>
      <c r="R251" s="115" t="s">
        <v>870</v>
      </c>
      <c r="S251" s="115" t="s">
        <v>870</v>
      </c>
      <c r="T251" s="115" t="s">
        <v>23</v>
      </c>
      <c r="U251" s="209"/>
      <c r="V251" s="212"/>
      <c r="W251" s="212"/>
      <c r="X251" s="237"/>
      <c r="Y251" s="247"/>
      <c r="Z251" s="120"/>
      <c r="AA251" s="120"/>
      <c r="AB251" s="120"/>
      <c r="AC251" s="120"/>
      <c r="AD251" s="248"/>
      <c r="AE251" s="247"/>
      <c r="AF251" s="120"/>
      <c r="AG251" s="120"/>
      <c r="AH251" s="120"/>
      <c r="AI251" s="120"/>
      <c r="AJ251" s="120"/>
      <c r="AK251" s="120"/>
      <c r="AL251" s="120"/>
      <c r="AM251" s="120"/>
      <c r="AN251" s="120"/>
      <c r="AO251" s="120"/>
      <c r="AP251" s="248"/>
      <c r="AQ251" s="247"/>
      <c r="AR251" s="120"/>
      <c r="AS251" s="120"/>
      <c r="AT251" s="120"/>
      <c r="AU251" s="120"/>
      <c r="AV251" s="120"/>
      <c r="AW251" s="120"/>
      <c r="AX251" s="120"/>
      <c r="AY251" s="120"/>
      <c r="AZ251" s="120"/>
      <c r="BA251" s="120"/>
      <c r="BB251" s="248"/>
      <c r="BC251" s="247"/>
      <c r="BD251" s="120"/>
      <c r="BE251" s="120"/>
      <c r="BF251" s="120"/>
      <c r="BG251" s="120"/>
      <c r="BH251" s="120"/>
      <c r="BI251" s="120"/>
      <c r="BJ251" s="120"/>
      <c r="BK251" s="120"/>
      <c r="BL251" s="120"/>
      <c r="BM251" s="120"/>
      <c r="BN251" s="248"/>
    </row>
    <row r="252" spans="1:66" s="224" customFormat="1" ht="83.5" customHeight="1">
      <c r="A252" s="293"/>
      <c r="B252" s="221" t="s">
        <v>1163</v>
      </c>
      <c r="C252" s="216" t="s">
        <v>1194</v>
      </c>
      <c r="D252" s="216" t="s">
        <v>1195</v>
      </c>
      <c r="E252" s="291" t="s">
        <v>1164</v>
      </c>
      <c r="F252" s="217"/>
      <c r="G252" s="213"/>
      <c r="H252" s="209"/>
      <c r="I252" s="209"/>
      <c r="J252" s="210"/>
      <c r="K252" s="209"/>
      <c r="L252" s="211"/>
      <c r="M252" s="211"/>
      <c r="N252" s="209"/>
      <c r="O252" s="209"/>
      <c r="P252" s="209"/>
      <c r="Q252" s="115" t="s">
        <v>861</v>
      </c>
      <c r="R252" s="115" t="s">
        <v>870</v>
      </c>
      <c r="S252" s="115" t="s">
        <v>870</v>
      </c>
      <c r="T252" s="115" t="s">
        <v>23</v>
      </c>
      <c r="U252" s="209"/>
      <c r="V252" s="212"/>
      <c r="W252" s="212"/>
      <c r="X252" s="237"/>
      <c r="Y252" s="247"/>
      <c r="Z252" s="120"/>
      <c r="AA252" s="120"/>
      <c r="AB252" s="120"/>
      <c r="AC252" s="120"/>
      <c r="AD252" s="248"/>
      <c r="AE252" s="247"/>
      <c r="AF252" s="120"/>
      <c r="AG252" s="120"/>
      <c r="AH252" s="120"/>
      <c r="AI252" s="120"/>
      <c r="AJ252" s="120"/>
      <c r="AK252" s="120"/>
      <c r="AL252" s="120"/>
      <c r="AM252" s="120"/>
      <c r="AN252" s="120"/>
      <c r="AO252" s="120"/>
      <c r="AP252" s="248"/>
      <c r="AQ252" s="247"/>
      <c r="AR252" s="120"/>
      <c r="AS252" s="120"/>
      <c r="AT252" s="120"/>
      <c r="AU252" s="120"/>
      <c r="AV252" s="120"/>
      <c r="AW252" s="120"/>
      <c r="AX252" s="120"/>
      <c r="AY252" s="120"/>
      <c r="AZ252" s="120"/>
      <c r="BA252" s="120"/>
      <c r="BB252" s="248"/>
      <c r="BC252" s="247"/>
      <c r="BD252" s="120"/>
      <c r="BE252" s="120"/>
      <c r="BF252" s="120"/>
      <c r="BG252" s="120"/>
      <c r="BH252" s="120"/>
      <c r="BI252" s="120"/>
      <c r="BJ252" s="120"/>
      <c r="BK252" s="120"/>
      <c r="BL252" s="120"/>
      <c r="BM252" s="120"/>
      <c r="BN252" s="248"/>
    </row>
    <row r="253" spans="1:66" s="224" customFormat="1" ht="52.5" customHeight="1">
      <c r="A253" s="293"/>
      <c r="B253" s="221" t="s">
        <v>1187</v>
      </c>
      <c r="C253" s="216" t="s">
        <v>1165</v>
      </c>
      <c r="D253" s="216" t="s">
        <v>1196</v>
      </c>
      <c r="E253" s="291"/>
      <c r="F253" s="217"/>
      <c r="G253" s="213"/>
      <c r="H253" s="209"/>
      <c r="I253" s="209"/>
      <c r="J253" s="210"/>
      <c r="K253" s="209"/>
      <c r="L253" s="211"/>
      <c r="M253" s="211"/>
      <c r="N253" s="209"/>
      <c r="O253" s="209"/>
      <c r="P253" s="209"/>
      <c r="Q253" s="115" t="s">
        <v>860</v>
      </c>
      <c r="R253" s="115" t="s">
        <v>870</v>
      </c>
      <c r="S253" s="115" t="s">
        <v>870</v>
      </c>
      <c r="T253" s="115" t="s">
        <v>23</v>
      </c>
      <c r="U253" s="209"/>
      <c r="V253" s="212"/>
      <c r="W253" s="212"/>
      <c r="X253" s="237"/>
      <c r="Y253" s="247"/>
      <c r="Z253" s="120"/>
      <c r="AA253" s="120"/>
      <c r="AB253" s="120"/>
      <c r="AC253" s="120"/>
      <c r="AD253" s="248"/>
      <c r="AE253" s="247"/>
      <c r="AF253" s="120"/>
      <c r="AG253" s="120"/>
      <c r="AH253" s="120"/>
      <c r="AI253" s="120"/>
      <c r="AJ253" s="120"/>
      <c r="AK253" s="120"/>
      <c r="AL253" s="120"/>
      <c r="AM253" s="120"/>
      <c r="AN253" s="120"/>
      <c r="AO253" s="120"/>
      <c r="AP253" s="248"/>
      <c r="AQ253" s="247"/>
      <c r="AR253" s="120"/>
      <c r="AS253" s="120"/>
      <c r="AT253" s="120"/>
      <c r="AU253" s="120"/>
      <c r="AV253" s="120"/>
      <c r="AW253" s="120"/>
      <c r="AX253" s="120"/>
      <c r="AY253" s="120"/>
      <c r="AZ253" s="120"/>
      <c r="BA253" s="120"/>
      <c r="BB253" s="248"/>
      <c r="BC253" s="247"/>
      <c r="BD253" s="120"/>
      <c r="BE253" s="120"/>
      <c r="BF253" s="120"/>
      <c r="BG253" s="120"/>
      <c r="BH253" s="120"/>
      <c r="BI253" s="120"/>
      <c r="BJ253" s="120"/>
      <c r="BK253" s="120"/>
      <c r="BL253" s="120"/>
      <c r="BM253" s="120"/>
      <c r="BN253" s="248"/>
    </row>
    <row r="254" spans="1:66" s="224" customFormat="1" ht="98.5" customHeight="1">
      <c r="A254" s="293"/>
      <c r="B254" s="221" t="s">
        <v>1188</v>
      </c>
      <c r="C254" s="216" t="s">
        <v>1198</v>
      </c>
      <c r="D254" s="216" t="s">
        <v>1197</v>
      </c>
      <c r="E254" s="291"/>
      <c r="F254" s="217"/>
      <c r="G254" s="213"/>
      <c r="H254" s="209"/>
      <c r="I254" s="209"/>
      <c r="J254" s="210"/>
      <c r="K254" s="209"/>
      <c r="L254" s="211"/>
      <c r="M254" s="211"/>
      <c r="N254" s="209"/>
      <c r="O254" s="209"/>
      <c r="P254" s="209"/>
      <c r="Q254" s="115" t="s">
        <v>861</v>
      </c>
      <c r="R254" s="115" t="s">
        <v>870</v>
      </c>
      <c r="S254" s="115" t="s">
        <v>870</v>
      </c>
      <c r="T254" s="115" t="s">
        <v>23</v>
      </c>
      <c r="U254" s="209"/>
      <c r="V254" s="212"/>
      <c r="W254" s="212"/>
      <c r="X254" s="237"/>
      <c r="Y254" s="247"/>
      <c r="Z254" s="120"/>
      <c r="AA254" s="120"/>
      <c r="AB254" s="120"/>
      <c r="AC254" s="120"/>
      <c r="AD254" s="248"/>
      <c r="AE254" s="247"/>
      <c r="AF254" s="120"/>
      <c r="AG254" s="120"/>
      <c r="AH254" s="120"/>
      <c r="AI254" s="120"/>
      <c r="AJ254" s="120"/>
      <c r="AK254" s="120"/>
      <c r="AL254" s="120"/>
      <c r="AM254" s="120"/>
      <c r="AN254" s="120"/>
      <c r="AO254" s="120"/>
      <c r="AP254" s="248"/>
      <c r="AQ254" s="247"/>
      <c r="AR254" s="120"/>
      <c r="AS254" s="120"/>
      <c r="AT254" s="120"/>
      <c r="AU254" s="120"/>
      <c r="AV254" s="120"/>
      <c r="AW254" s="120"/>
      <c r="AX254" s="120"/>
      <c r="AY254" s="120"/>
      <c r="AZ254" s="120"/>
      <c r="BA254" s="120"/>
      <c r="BB254" s="248"/>
      <c r="BC254" s="247"/>
      <c r="BD254" s="120"/>
      <c r="BE254" s="120"/>
      <c r="BF254" s="120"/>
      <c r="BG254" s="120"/>
      <c r="BH254" s="120"/>
      <c r="BI254" s="120"/>
      <c r="BJ254" s="120"/>
      <c r="BK254" s="120"/>
      <c r="BL254" s="120"/>
      <c r="BM254" s="120"/>
      <c r="BN254" s="248"/>
    </row>
    <row r="255" spans="1:66" s="224" customFormat="1" ht="52.5" customHeight="1">
      <c r="A255" s="293"/>
      <c r="B255" s="221" t="s">
        <v>1189</v>
      </c>
      <c r="C255" s="216" t="s">
        <v>1199</v>
      </c>
      <c r="D255" s="216" t="s">
        <v>1200</v>
      </c>
      <c r="E255" s="291"/>
      <c r="F255" s="217"/>
      <c r="G255" s="213"/>
      <c r="H255" s="209"/>
      <c r="I255" s="209"/>
      <c r="J255" s="210"/>
      <c r="K255" s="209"/>
      <c r="L255" s="211"/>
      <c r="M255" s="211"/>
      <c r="N255" s="209"/>
      <c r="O255" s="209"/>
      <c r="P255" s="209"/>
      <c r="Q255" s="115" t="s">
        <v>861</v>
      </c>
      <c r="R255" s="115" t="s">
        <v>870</v>
      </c>
      <c r="S255" s="115" t="s">
        <v>870</v>
      </c>
      <c r="T255" s="115" t="s">
        <v>23</v>
      </c>
      <c r="U255" s="209"/>
      <c r="V255" s="212"/>
      <c r="W255" s="212"/>
      <c r="X255" s="237"/>
      <c r="Y255" s="247"/>
      <c r="Z255" s="120"/>
      <c r="AA255" s="120"/>
      <c r="AB255" s="120"/>
      <c r="AC255" s="120"/>
      <c r="AD255" s="248"/>
      <c r="AE255" s="247"/>
      <c r="AF255" s="120"/>
      <c r="AG255" s="120"/>
      <c r="AH255" s="120"/>
      <c r="AI255" s="120"/>
      <c r="AJ255" s="120"/>
      <c r="AK255" s="120"/>
      <c r="AL255" s="120"/>
      <c r="AM255" s="120"/>
      <c r="AN255" s="120"/>
      <c r="AO255" s="120"/>
      <c r="AP255" s="248"/>
      <c r="AQ255" s="247"/>
      <c r="AR255" s="120"/>
      <c r="AS255" s="120"/>
      <c r="AT255" s="120"/>
      <c r="AU255" s="120"/>
      <c r="AV255" s="120"/>
      <c r="AW255" s="120"/>
      <c r="AX255" s="120"/>
      <c r="AY255" s="120"/>
      <c r="AZ255" s="120"/>
      <c r="BA255" s="120"/>
      <c r="BB255" s="248"/>
      <c r="BC255" s="247"/>
      <c r="BD255" s="120"/>
      <c r="BE255" s="120"/>
      <c r="BF255" s="120"/>
      <c r="BG255" s="120"/>
      <c r="BH255" s="120"/>
      <c r="BI255" s="120"/>
      <c r="BJ255" s="120"/>
      <c r="BK255" s="120"/>
      <c r="BL255" s="120"/>
      <c r="BM255" s="120"/>
      <c r="BN255" s="248"/>
    </row>
    <row r="256" spans="1:66" s="224" customFormat="1" ht="52.5" customHeight="1">
      <c r="A256" s="293"/>
      <c r="B256" s="221" t="s">
        <v>1190</v>
      </c>
      <c r="C256" s="216"/>
      <c r="D256" s="216"/>
      <c r="E256" s="291"/>
      <c r="F256" s="217"/>
      <c r="G256" s="213"/>
      <c r="H256" s="209"/>
      <c r="I256" s="209"/>
      <c r="J256" s="210"/>
      <c r="K256" s="209"/>
      <c r="L256" s="211"/>
      <c r="M256" s="211"/>
      <c r="N256" s="209"/>
      <c r="O256" s="209"/>
      <c r="P256" s="209"/>
      <c r="Q256" s="115" t="s">
        <v>861</v>
      </c>
      <c r="R256" s="115" t="s">
        <v>870</v>
      </c>
      <c r="S256" s="115" t="s">
        <v>870</v>
      </c>
      <c r="T256" s="115" t="s">
        <v>23</v>
      </c>
      <c r="U256" s="209"/>
      <c r="V256" s="212"/>
      <c r="W256" s="212"/>
      <c r="X256" s="237"/>
      <c r="Y256" s="247"/>
      <c r="Z256" s="120"/>
      <c r="AA256" s="120"/>
      <c r="AB256" s="120"/>
      <c r="AC256" s="120"/>
      <c r="AD256" s="248"/>
      <c r="AE256" s="247"/>
      <c r="AF256" s="120"/>
      <c r="AG256" s="120"/>
      <c r="AH256" s="120"/>
      <c r="AI256" s="120"/>
      <c r="AJ256" s="120"/>
      <c r="AK256" s="120"/>
      <c r="AL256" s="120"/>
      <c r="AM256" s="120"/>
      <c r="AN256" s="120"/>
      <c r="AO256" s="120"/>
      <c r="AP256" s="248"/>
      <c r="AQ256" s="247"/>
      <c r="AR256" s="120"/>
      <c r="AS256" s="120"/>
      <c r="AT256" s="120"/>
      <c r="AU256" s="120"/>
      <c r="AV256" s="120"/>
      <c r="AW256" s="120"/>
      <c r="AX256" s="120"/>
      <c r="AY256" s="120"/>
      <c r="AZ256" s="120"/>
      <c r="BA256" s="120"/>
      <c r="BB256" s="248"/>
      <c r="BC256" s="247"/>
      <c r="BD256" s="120"/>
      <c r="BE256" s="120"/>
      <c r="BF256" s="120"/>
      <c r="BG256" s="120"/>
      <c r="BH256" s="120"/>
      <c r="BI256" s="120"/>
      <c r="BJ256" s="120"/>
      <c r="BK256" s="120"/>
      <c r="BL256" s="120"/>
      <c r="BM256" s="120"/>
      <c r="BN256" s="248"/>
    </row>
    <row r="257" spans="1:66" s="224" customFormat="1" ht="74" customHeight="1">
      <c r="A257" s="293"/>
      <c r="B257" s="221" t="s">
        <v>1191</v>
      </c>
      <c r="C257" s="216" t="s">
        <v>1201</v>
      </c>
      <c r="D257" s="216" t="s">
        <v>1202</v>
      </c>
      <c r="E257" s="291"/>
      <c r="F257" s="217"/>
      <c r="G257" s="213"/>
      <c r="H257" s="209"/>
      <c r="I257" s="209"/>
      <c r="J257" s="210"/>
      <c r="K257" s="209"/>
      <c r="L257" s="211"/>
      <c r="M257" s="211"/>
      <c r="N257" s="209"/>
      <c r="O257" s="209"/>
      <c r="P257" s="209"/>
      <c r="Q257" s="115" t="s">
        <v>861</v>
      </c>
      <c r="R257" s="115" t="s">
        <v>870</v>
      </c>
      <c r="S257" s="115" t="s">
        <v>870</v>
      </c>
      <c r="T257" s="115" t="s">
        <v>23</v>
      </c>
      <c r="U257" s="209"/>
      <c r="V257" s="212"/>
      <c r="W257" s="212"/>
      <c r="X257" s="237"/>
      <c r="Y257" s="247"/>
      <c r="Z257" s="120"/>
      <c r="AA257" s="120"/>
      <c r="AB257" s="120"/>
      <c r="AC257" s="120"/>
      <c r="AD257" s="248"/>
      <c r="AE257" s="247"/>
      <c r="AF257" s="120"/>
      <c r="AG257" s="120"/>
      <c r="AH257" s="120"/>
      <c r="AI257" s="120"/>
      <c r="AJ257" s="120"/>
      <c r="AK257" s="120"/>
      <c r="AL257" s="120"/>
      <c r="AM257" s="120"/>
      <c r="AN257" s="120"/>
      <c r="AO257" s="120"/>
      <c r="AP257" s="248"/>
      <c r="AQ257" s="247"/>
      <c r="AR257" s="120"/>
      <c r="AS257" s="120"/>
      <c r="AT257" s="120"/>
      <c r="AU257" s="120"/>
      <c r="AV257" s="120"/>
      <c r="AW257" s="120"/>
      <c r="AX257" s="120"/>
      <c r="AY257" s="120"/>
      <c r="AZ257" s="120"/>
      <c r="BA257" s="120"/>
      <c r="BB257" s="248"/>
      <c r="BC257" s="247"/>
      <c r="BD257" s="120"/>
      <c r="BE257" s="120"/>
      <c r="BF257" s="120"/>
      <c r="BG257" s="120"/>
      <c r="BH257" s="120"/>
      <c r="BI257" s="120"/>
      <c r="BJ257" s="120"/>
      <c r="BK257" s="120"/>
      <c r="BL257" s="120"/>
      <c r="BM257" s="120"/>
      <c r="BN257" s="248"/>
    </row>
    <row r="258" spans="1:66" s="224" customFormat="1" ht="52.5" customHeight="1">
      <c r="A258" s="293"/>
      <c r="B258" s="221" t="s">
        <v>1192</v>
      </c>
      <c r="C258" s="216" t="s">
        <v>1166</v>
      </c>
      <c r="D258" s="216" t="s">
        <v>1203</v>
      </c>
      <c r="E258" s="291"/>
      <c r="F258" s="217"/>
      <c r="G258" s="213"/>
      <c r="H258" s="209"/>
      <c r="I258" s="209"/>
      <c r="J258" s="210"/>
      <c r="K258" s="209"/>
      <c r="L258" s="211"/>
      <c r="M258" s="211"/>
      <c r="N258" s="209"/>
      <c r="O258" s="209"/>
      <c r="P258" s="209"/>
      <c r="Q258" s="115" t="s">
        <v>861</v>
      </c>
      <c r="R258" s="115" t="s">
        <v>870</v>
      </c>
      <c r="S258" s="115" t="s">
        <v>870</v>
      </c>
      <c r="T258" s="115" t="s">
        <v>23</v>
      </c>
      <c r="U258" s="209"/>
      <c r="V258" s="212"/>
      <c r="W258" s="212"/>
      <c r="X258" s="237"/>
      <c r="Y258" s="247"/>
      <c r="Z258" s="120"/>
      <c r="AA258" s="120"/>
      <c r="AB258" s="120"/>
      <c r="AC258" s="120"/>
      <c r="AD258" s="248"/>
      <c r="AE258" s="247"/>
      <c r="AF258" s="120"/>
      <c r="AG258" s="120"/>
      <c r="AH258" s="120"/>
      <c r="AI258" s="120"/>
      <c r="AJ258" s="120"/>
      <c r="AK258" s="120"/>
      <c r="AL258" s="120"/>
      <c r="AM258" s="120"/>
      <c r="AN258" s="120"/>
      <c r="AO258" s="120"/>
      <c r="AP258" s="248"/>
      <c r="AQ258" s="247"/>
      <c r="AR258" s="120"/>
      <c r="AS258" s="120"/>
      <c r="AT258" s="120"/>
      <c r="AU258" s="120"/>
      <c r="AV258" s="120"/>
      <c r="AW258" s="120"/>
      <c r="AX258" s="120"/>
      <c r="AY258" s="120"/>
      <c r="AZ258" s="120"/>
      <c r="BA258" s="120"/>
      <c r="BB258" s="248"/>
      <c r="BC258" s="247"/>
      <c r="BD258" s="120"/>
      <c r="BE258" s="120"/>
      <c r="BF258" s="120"/>
      <c r="BG258" s="120"/>
      <c r="BH258" s="120"/>
      <c r="BI258" s="120"/>
      <c r="BJ258" s="120"/>
      <c r="BK258" s="120"/>
      <c r="BL258" s="120"/>
      <c r="BM258" s="120"/>
      <c r="BN258" s="248"/>
    </row>
    <row r="259" spans="1:66" s="224" customFormat="1" ht="31">
      <c r="A259" s="293"/>
      <c r="B259" s="220" t="s">
        <v>1167</v>
      </c>
      <c r="C259" s="216" t="s">
        <v>1168</v>
      </c>
      <c r="D259" s="216" t="s">
        <v>1169</v>
      </c>
      <c r="E259" s="216" t="s">
        <v>1170</v>
      </c>
      <c r="F259" s="217"/>
      <c r="G259" s="264" t="s">
        <v>844</v>
      </c>
      <c r="H259" s="115" t="s">
        <v>845</v>
      </c>
      <c r="I259" s="115" t="s">
        <v>846</v>
      </c>
      <c r="J259" s="217"/>
      <c r="K259" s="217"/>
      <c r="L259" s="217"/>
      <c r="M259" s="217"/>
      <c r="N259" s="217"/>
      <c r="O259" s="217"/>
      <c r="P259" s="217"/>
      <c r="Q259" s="222" t="s">
        <v>861</v>
      </c>
      <c r="R259" s="115" t="s">
        <v>870</v>
      </c>
      <c r="S259" s="115" t="s">
        <v>870</v>
      </c>
      <c r="T259" s="115" t="s">
        <v>23</v>
      </c>
      <c r="U259" s="217"/>
      <c r="V259" s="217"/>
      <c r="W259" s="217"/>
      <c r="X259" s="238"/>
      <c r="Y259" s="249"/>
      <c r="Z259" s="118"/>
      <c r="AA259" s="118"/>
      <c r="AB259" s="118"/>
      <c r="AC259" s="118"/>
      <c r="AD259" s="250"/>
      <c r="AE259" s="249"/>
      <c r="AF259" s="118"/>
      <c r="AG259" s="118"/>
      <c r="AH259" s="118"/>
      <c r="AI259" s="118"/>
      <c r="AJ259" s="118"/>
      <c r="AK259" s="118"/>
      <c r="AL259" s="118"/>
      <c r="AM259" s="118"/>
      <c r="AN259" s="118"/>
      <c r="AO259" s="118"/>
      <c r="AP259" s="250"/>
      <c r="AQ259" s="249"/>
      <c r="AR259" s="118"/>
      <c r="AS259" s="118"/>
      <c r="AT259" s="118"/>
      <c r="AU259" s="118"/>
      <c r="AV259" s="118"/>
      <c r="AW259" s="118"/>
      <c r="AX259" s="118"/>
      <c r="AY259" s="118"/>
      <c r="AZ259" s="118"/>
      <c r="BA259" s="118"/>
      <c r="BB259" s="250"/>
      <c r="BC259" s="249"/>
      <c r="BD259" s="118"/>
      <c r="BE259" s="118"/>
      <c r="BF259" s="118"/>
      <c r="BG259" s="118"/>
      <c r="BH259" s="118"/>
      <c r="BI259" s="118"/>
      <c r="BJ259" s="118"/>
      <c r="BK259" s="118"/>
      <c r="BL259" s="118"/>
      <c r="BM259" s="118"/>
      <c r="BN259" s="250"/>
    </row>
    <row r="260" spans="1:66" s="224" customFormat="1" ht="139.5">
      <c r="A260" s="293"/>
      <c r="B260" s="220" t="s">
        <v>1171</v>
      </c>
      <c r="C260" s="218" t="s">
        <v>1204</v>
      </c>
      <c r="D260" s="216" t="s">
        <v>1172</v>
      </c>
      <c r="E260" s="216" t="s">
        <v>1173</v>
      </c>
      <c r="F260" s="217"/>
      <c r="G260" s="264" t="s">
        <v>839</v>
      </c>
      <c r="H260" s="115" t="s">
        <v>840</v>
      </c>
      <c r="I260" s="115" t="s">
        <v>850</v>
      </c>
      <c r="J260" s="217"/>
      <c r="K260" s="217"/>
      <c r="L260" s="217"/>
      <c r="M260" s="217"/>
      <c r="N260" s="217"/>
      <c r="O260" s="217"/>
      <c r="P260" s="217"/>
      <c r="Q260" s="222" t="s">
        <v>860</v>
      </c>
      <c r="R260" s="115" t="s">
        <v>870</v>
      </c>
      <c r="S260" s="115" t="s">
        <v>870</v>
      </c>
      <c r="T260" s="115" t="s">
        <v>23</v>
      </c>
      <c r="U260" s="217"/>
      <c r="V260" s="217"/>
      <c r="W260" s="217"/>
      <c r="X260" s="238"/>
      <c r="Y260" s="249"/>
      <c r="Z260" s="118"/>
      <c r="AA260" s="118"/>
      <c r="AB260" s="118"/>
      <c r="AC260" s="118"/>
      <c r="AD260" s="250"/>
      <c r="AE260" s="249"/>
      <c r="AF260" s="118"/>
      <c r="AG260" s="118"/>
      <c r="AH260" s="118"/>
      <c r="AI260" s="118"/>
      <c r="AJ260" s="118"/>
      <c r="AK260" s="118"/>
      <c r="AL260" s="118"/>
      <c r="AM260" s="118"/>
      <c r="AN260" s="118"/>
      <c r="AO260" s="118"/>
      <c r="AP260" s="250"/>
      <c r="AQ260" s="249"/>
      <c r="AR260" s="118"/>
      <c r="AS260" s="118"/>
      <c r="AT260" s="118"/>
      <c r="AU260" s="118"/>
      <c r="AV260" s="118"/>
      <c r="AW260" s="118"/>
      <c r="AX260" s="118"/>
      <c r="AY260" s="118"/>
      <c r="AZ260" s="118"/>
      <c r="BA260" s="118"/>
      <c r="BB260" s="250"/>
      <c r="BC260" s="249"/>
      <c r="BD260" s="118"/>
      <c r="BE260" s="118"/>
      <c r="BF260" s="118"/>
      <c r="BG260" s="118"/>
      <c r="BH260" s="118"/>
      <c r="BI260" s="118"/>
      <c r="BJ260" s="118"/>
      <c r="BK260" s="118"/>
      <c r="BL260" s="118"/>
      <c r="BM260" s="118"/>
      <c r="BN260" s="250"/>
    </row>
    <row r="261" spans="1:66" s="224" customFormat="1" ht="31">
      <c r="A261" s="293"/>
      <c r="B261" s="220" t="s">
        <v>1174</v>
      </c>
      <c r="C261" s="218" t="s">
        <v>1175</v>
      </c>
      <c r="D261" s="216" t="s">
        <v>1176</v>
      </c>
      <c r="E261" s="216" t="s">
        <v>1177</v>
      </c>
      <c r="F261" s="217"/>
      <c r="G261" s="264" t="s">
        <v>454</v>
      </c>
      <c r="H261" s="115" t="s">
        <v>853</v>
      </c>
      <c r="I261" s="115" t="s">
        <v>854</v>
      </c>
      <c r="J261" s="217"/>
      <c r="K261" s="217"/>
      <c r="L261" s="217"/>
      <c r="M261" s="217"/>
      <c r="N261" s="217"/>
      <c r="O261" s="217"/>
      <c r="P261" s="217"/>
      <c r="Q261" s="222" t="s">
        <v>860</v>
      </c>
      <c r="R261" s="115" t="s">
        <v>870</v>
      </c>
      <c r="S261" s="115" t="s">
        <v>870</v>
      </c>
      <c r="T261" s="115" t="s">
        <v>23</v>
      </c>
      <c r="U261" s="217"/>
      <c r="V261" s="217"/>
      <c r="W261" s="217"/>
      <c r="X261" s="238"/>
      <c r="Y261" s="249"/>
      <c r="Z261" s="118"/>
      <c r="AA261" s="118"/>
      <c r="AB261" s="118"/>
      <c r="AC261" s="118"/>
      <c r="AD261" s="250"/>
      <c r="AE261" s="249"/>
      <c r="AF261" s="118"/>
      <c r="AG261" s="118"/>
      <c r="AH261" s="118"/>
      <c r="AI261" s="118"/>
      <c r="AJ261" s="118"/>
      <c r="AK261" s="118"/>
      <c r="AL261" s="118"/>
      <c r="AM261" s="118"/>
      <c r="AN261" s="118"/>
      <c r="AO261" s="118"/>
      <c r="AP261" s="250"/>
      <c r="AQ261" s="249"/>
      <c r="AR261" s="118"/>
      <c r="AS261" s="118"/>
      <c r="AT261" s="118"/>
      <c r="AU261" s="118"/>
      <c r="AV261" s="118"/>
      <c r="AW261" s="118"/>
      <c r="AX261" s="118"/>
      <c r="AY261" s="118"/>
      <c r="AZ261" s="118"/>
      <c r="BA261" s="118"/>
      <c r="BB261" s="250"/>
      <c r="BC261" s="249"/>
      <c r="BD261" s="118"/>
      <c r="BE261" s="118"/>
      <c r="BF261" s="118"/>
      <c r="BG261" s="118"/>
      <c r="BH261" s="118"/>
      <c r="BI261" s="118"/>
      <c r="BJ261" s="118"/>
      <c r="BK261" s="118"/>
      <c r="BL261" s="118"/>
      <c r="BM261" s="118"/>
      <c r="BN261" s="250"/>
    </row>
    <row r="262" spans="1:66" s="224" customFormat="1" ht="121.5" customHeight="1">
      <c r="A262" s="293"/>
      <c r="B262" s="220" t="s">
        <v>1178</v>
      </c>
      <c r="C262" s="216" t="s">
        <v>1179</v>
      </c>
      <c r="D262" s="216" t="s">
        <v>1180</v>
      </c>
      <c r="E262" s="216"/>
      <c r="F262" s="217"/>
      <c r="G262" s="264" t="s">
        <v>858</v>
      </c>
      <c r="H262" s="115" t="s">
        <v>858</v>
      </c>
      <c r="I262" s="115" t="s">
        <v>858</v>
      </c>
      <c r="J262" s="217"/>
      <c r="K262" s="217"/>
      <c r="L262" s="217"/>
      <c r="M262" s="217"/>
      <c r="N262" s="217"/>
      <c r="O262" s="217"/>
      <c r="P262" s="217"/>
      <c r="Q262" s="222" t="s">
        <v>861</v>
      </c>
      <c r="R262" s="115" t="s">
        <v>870</v>
      </c>
      <c r="S262" s="115" t="s">
        <v>870</v>
      </c>
      <c r="T262" s="115" t="s">
        <v>23</v>
      </c>
      <c r="U262" s="217"/>
      <c r="V262" s="217"/>
      <c r="W262" s="217"/>
      <c r="X262" s="238"/>
      <c r="Y262" s="249"/>
      <c r="Z262" s="118"/>
      <c r="AA262" s="118"/>
      <c r="AB262" s="118"/>
      <c r="AC262" s="118"/>
      <c r="AD262" s="250"/>
      <c r="AE262" s="249"/>
      <c r="AF262" s="118"/>
      <c r="AG262" s="118"/>
      <c r="AH262" s="118"/>
      <c r="AI262" s="118"/>
      <c r="AJ262" s="118"/>
      <c r="AK262" s="118"/>
      <c r="AL262" s="118"/>
      <c r="AM262" s="118"/>
      <c r="AN262" s="118"/>
      <c r="AO262" s="118"/>
      <c r="AP262" s="250"/>
      <c r="AQ262" s="249"/>
      <c r="AR262" s="118"/>
      <c r="AS262" s="118"/>
      <c r="AT262" s="118"/>
      <c r="AU262" s="118"/>
      <c r="AV262" s="118"/>
      <c r="AW262" s="118"/>
      <c r="AX262" s="118"/>
      <c r="AY262" s="118"/>
      <c r="AZ262" s="118"/>
      <c r="BA262" s="118"/>
      <c r="BB262" s="250"/>
      <c r="BC262" s="249"/>
      <c r="BD262" s="118"/>
      <c r="BE262" s="118"/>
      <c r="BF262" s="118"/>
      <c r="BG262" s="118"/>
      <c r="BH262" s="118"/>
      <c r="BI262" s="118"/>
      <c r="BJ262" s="118"/>
      <c r="BK262" s="118"/>
      <c r="BL262" s="118"/>
      <c r="BM262" s="118"/>
      <c r="BN262" s="250"/>
    </row>
    <row r="263" spans="1:66" s="224" customFormat="1" ht="31">
      <c r="A263" s="293"/>
      <c r="B263" s="220" t="s">
        <v>1181</v>
      </c>
      <c r="C263" s="216" t="s">
        <v>1182</v>
      </c>
      <c r="D263" s="216" t="s">
        <v>1183</v>
      </c>
      <c r="E263" s="216" t="s">
        <v>1184</v>
      </c>
      <c r="F263" s="217"/>
      <c r="G263" s="217"/>
      <c r="H263" s="217"/>
      <c r="I263" s="217"/>
      <c r="J263" s="217"/>
      <c r="K263" s="217"/>
      <c r="L263" s="217"/>
      <c r="M263" s="217"/>
      <c r="N263" s="217"/>
      <c r="O263" s="217"/>
      <c r="P263" s="217"/>
      <c r="Q263" s="222" t="s">
        <v>861</v>
      </c>
      <c r="R263" s="115" t="s">
        <v>870</v>
      </c>
      <c r="S263" s="115" t="s">
        <v>870</v>
      </c>
      <c r="T263" s="115" t="s">
        <v>23</v>
      </c>
      <c r="U263" s="217"/>
      <c r="V263" s="217"/>
      <c r="W263" s="217"/>
      <c r="X263" s="238"/>
      <c r="Y263" s="249"/>
      <c r="Z263" s="118"/>
      <c r="AA263" s="118"/>
      <c r="AB263" s="118"/>
      <c r="AC263" s="118"/>
      <c r="AD263" s="250"/>
      <c r="AE263" s="249"/>
      <c r="AF263" s="118"/>
      <c r="AG263" s="118"/>
      <c r="AH263" s="118"/>
      <c r="AI263" s="118"/>
      <c r="AJ263" s="118"/>
      <c r="AK263" s="118"/>
      <c r="AL263" s="118"/>
      <c r="AM263" s="118"/>
      <c r="AN263" s="118"/>
      <c r="AO263" s="118"/>
      <c r="AP263" s="250"/>
      <c r="AQ263" s="249"/>
      <c r="AR263" s="118"/>
      <c r="AS263" s="118"/>
      <c r="AT263" s="118"/>
      <c r="AU263" s="118"/>
      <c r="AV263" s="118"/>
      <c r="AW263" s="118"/>
      <c r="AX263" s="118"/>
      <c r="AY263" s="118"/>
      <c r="AZ263" s="118"/>
      <c r="BA263" s="118"/>
      <c r="BB263" s="250"/>
      <c r="BC263" s="249"/>
      <c r="BD263" s="118"/>
      <c r="BE263" s="118"/>
      <c r="BF263" s="118"/>
      <c r="BG263" s="118"/>
      <c r="BH263" s="118"/>
      <c r="BI263" s="118"/>
      <c r="BJ263" s="118"/>
      <c r="BK263" s="118"/>
      <c r="BL263" s="118"/>
      <c r="BM263" s="118"/>
      <c r="BN263" s="250"/>
    </row>
    <row r="264" spans="1:66" s="224" customFormat="1" ht="31">
      <c r="A264" s="294"/>
      <c r="B264" s="220" t="s">
        <v>1185</v>
      </c>
      <c r="C264" s="216" t="s">
        <v>1205</v>
      </c>
      <c r="D264" s="216" t="s">
        <v>1186</v>
      </c>
      <c r="E264" s="216" t="s">
        <v>1286</v>
      </c>
      <c r="F264" s="219"/>
      <c r="G264" s="219"/>
      <c r="H264" s="219"/>
      <c r="I264" s="219"/>
      <c r="J264" s="219"/>
      <c r="K264" s="219"/>
      <c r="L264" s="219"/>
      <c r="M264" s="219"/>
      <c r="N264" s="219"/>
      <c r="O264" s="219"/>
      <c r="P264" s="219"/>
      <c r="Q264" s="222" t="s">
        <v>861</v>
      </c>
      <c r="R264" s="115" t="s">
        <v>870</v>
      </c>
      <c r="S264" s="115" t="s">
        <v>870</v>
      </c>
      <c r="T264" s="115" t="s">
        <v>23</v>
      </c>
      <c r="U264" s="219"/>
      <c r="V264" s="219"/>
      <c r="W264" s="219"/>
      <c r="X264" s="238"/>
      <c r="Y264" s="249"/>
      <c r="Z264" s="118"/>
      <c r="AA264" s="118"/>
      <c r="AB264" s="118"/>
      <c r="AC264" s="118"/>
      <c r="AD264" s="250"/>
      <c r="AE264" s="249"/>
      <c r="AF264" s="118"/>
      <c r="AG264" s="118"/>
      <c r="AH264" s="118"/>
      <c r="AI264" s="118"/>
      <c r="AJ264" s="118"/>
      <c r="AK264" s="118"/>
      <c r="AL264" s="118"/>
      <c r="AM264" s="118"/>
      <c r="AN264" s="118"/>
      <c r="AO264" s="118"/>
      <c r="AP264" s="250"/>
      <c r="AQ264" s="249"/>
      <c r="AR264" s="118"/>
      <c r="AS264" s="118"/>
      <c r="AT264" s="118"/>
      <c r="AU264" s="118"/>
      <c r="AV264" s="118"/>
      <c r="AW264" s="118"/>
      <c r="AX264" s="118"/>
      <c r="AY264" s="118"/>
      <c r="AZ264" s="118"/>
      <c r="BA264" s="118"/>
      <c r="BB264" s="250"/>
      <c r="BC264" s="249"/>
      <c r="BD264" s="118"/>
      <c r="BE264" s="118"/>
      <c r="BF264" s="118"/>
      <c r="BG264" s="118"/>
      <c r="BH264" s="118"/>
      <c r="BI264" s="118"/>
      <c r="BJ264" s="118"/>
      <c r="BK264" s="118"/>
      <c r="BL264" s="118"/>
      <c r="BM264" s="118"/>
      <c r="BN264" s="250"/>
    </row>
    <row r="265" spans="1:66" s="224" customFormat="1" ht="201.5">
      <c r="A265" s="295" t="s">
        <v>836</v>
      </c>
      <c r="B265" s="297" t="s">
        <v>837</v>
      </c>
      <c r="C265" s="189" t="s">
        <v>443</v>
      </c>
      <c r="D265" s="190" t="s">
        <v>957</v>
      </c>
      <c r="E265" s="190" t="s">
        <v>444</v>
      </c>
      <c r="F265" s="190" t="s">
        <v>838</v>
      </c>
      <c r="G265" s="190" t="s">
        <v>839</v>
      </c>
      <c r="H265" s="190" t="s">
        <v>840</v>
      </c>
      <c r="I265" s="190" t="s">
        <v>841</v>
      </c>
      <c r="J265" s="190" t="s">
        <v>445</v>
      </c>
      <c r="K265" s="190"/>
      <c r="L265" s="204"/>
      <c r="M265" s="204"/>
      <c r="N265" s="190"/>
      <c r="O265" s="190"/>
      <c r="P265" s="190"/>
      <c r="Q265" s="190" t="s">
        <v>861</v>
      </c>
      <c r="R265" s="190" t="s">
        <v>871</v>
      </c>
      <c r="S265" s="190" t="s">
        <v>871</v>
      </c>
      <c r="T265" s="190" t="s">
        <v>23</v>
      </c>
      <c r="U265" s="190"/>
      <c r="V265" s="17"/>
      <c r="W265" s="17"/>
      <c r="X265" s="236"/>
      <c r="Y265" s="245"/>
      <c r="Z265" s="48"/>
      <c r="AA265" s="48"/>
      <c r="AB265" s="48"/>
      <c r="AC265" s="48"/>
      <c r="AD265" s="246"/>
      <c r="AE265" s="245"/>
      <c r="AF265" s="48"/>
      <c r="AG265" s="48"/>
      <c r="AH265" s="48"/>
      <c r="AI265" s="48"/>
      <c r="AJ265" s="48"/>
      <c r="AK265" s="48"/>
      <c r="AL265" s="48"/>
      <c r="AM265" s="48"/>
      <c r="AN265" s="48"/>
      <c r="AO265" s="48"/>
      <c r="AP265" s="246"/>
      <c r="AQ265" s="245"/>
      <c r="AR265" s="48"/>
      <c r="AS265" s="48"/>
      <c r="AT265" s="48"/>
      <c r="AU265" s="48"/>
      <c r="AV265" s="48"/>
      <c r="AW265" s="48"/>
      <c r="AX265" s="48"/>
      <c r="AY265" s="48"/>
      <c r="AZ265" s="48"/>
      <c r="BA265" s="48"/>
      <c r="BB265" s="246"/>
      <c r="BC265" s="245"/>
      <c r="BD265" s="48"/>
      <c r="BE265" s="48"/>
      <c r="BF265" s="48"/>
      <c r="BG265" s="48"/>
      <c r="BH265" s="48"/>
      <c r="BI265" s="48"/>
      <c r="BJ265" s="48"/>
      <c r="BK265" s="48"/>
      <c r="BL265" s="48"/>
      <c r="BM265" s="48"/>
      <c r="BN265" s="246"/>
    </row>
    <row r="266" spans="1:66" s="224" customFormat="1" ht="77.5">
      <c r="A266" s="295"/>
      <c r="B266" s="297"/>
      <c r="C266" s="189" t="s">
        <v>446</v>
      </c>
      <c r="D266" s="200" t="s">
        <v>842</v>
      </c>
      <c r="E266" s="190" t="s">
        <v>447</v>
      </c>
      <c r="F266" s="190" t="s">
        <v>843</v>
      </c>
      <c r="G266" s="190" t="s">
        <v>844</v>
      </c>
      <c r="H266" s="190" t="s">
        <v>845</v>
      </c>
      <c r="I266" s="190" t="s">
        <v>846</v>
      </c>
      <c r="J266" s="190" t="s">
        <v>448</v>
      </c>
      <c r="K266" s="190"/>
      <c r="L266" s="204"/>
      <c r="M266" s="204"/>
      <c r="N266" s="190"/>
      <c r="O266" s="190"/>
      <c r="P266" s="190"/>
      <c r="Q266" s="190" t="s">
        <v>861</v>
      </c>
      <c r="R266" s="190" t="s">
        <v>871</v>
      </c>
      <c r="S266" s="190" t="s">
        <v>871</v>
      </c>
      <c r="T266" s="190" t="s">
        <v>23</v>
      </c>
      <c r="U266" s="190"/>
      <c r="V266" s="17"/>
      <c r="W266" s="17"/>
      <c r="X266" s="236"/>
      <c r="Y266" s="245"/>
      <c r="Z266" s="48"/>
      <c r="AA266" s="48"/>
      <c r="AB266" s="48"/>
      <c r="AC266" s="48"/>
      <c r="AD266" s="246"/>
      <c r="AE266" s="245"/>
      <c r="AF266" s="48"/>
      <c r="AG266" s="48"/>
      <c r="AH266" s="48"/>
      <c r="AI266" s="48"/>
      <c r="AJ266" s="48"/>
      <c r="AK266" s="48"/>
      <c r="AL266" s="48"/>
      <c r="AM266" s="48"/>
      <c r="AN266" s="48"/>
      <c r="AO266" s="48"/>
      <c r="AP266" s="246"/>
      <c r="AQ266" s="245"/>
      <c r="AR266" s="48"/>
      <c r="AS266" s="48"/>
      <c r="AT266" s="48"/>
      <c r="AU266" s="48"/>
      <c r="AV266" s="48"/>
      <c r="AW266" s="48"/>
      <c r="AX266" s="48"/>
      <c r="AY266" s="48"/>
      <c r="AZ266" s="48"/>
      <c r="BA266" s="48"/>
      <c r="BB266" s="246"/>
      <c r="BC266" s="245"/>
      <c r="BD266" s="48"/>
      <c r="BE266" s="48"/>
      <c r="BF266" s="48"/>
      <c r="BG266" s="48"/>
      <c r="BH266" s="48"/>
      <c r="BI266" s="48"/>
      <c r="BJ266" s="48"/>
      <c r="BK266" s="48"/>
      <c r="BL266" s="48"/>
      <c r="BM266" s="48"/>
      <c r="BN266" s="246"/>
    </row>
    <row r="267" spans="1:66" s="224" customFormat="1" ht="139.5">
      <c r="A267" s="295"/>
      <c r="B267" s="189" t="s">
        <v>847</v>
      </c>
      <c r="C267" s="189" t="s">
        <v>449</v>
      </c>
      <c r="D267" s="190" t="s">
        <v>848</v>
      </c>
      <c r="E267" s="190" t="s">
        <v>450</v>
      </c>
      <c r="F267" s="190" t="s">
        <v>849</v>
      </c>
      <c r="G267" s="190" t="s">
        <v>839</v>
      </c>
      <c r="H267" s="190" t="s">
        <v>840</v>
      </c>
      <c r="I267" s="190" t="s">
        <v>850</v>
      </c>
      <c r="J267" s="190" t="s">
        <v>451</v>
      </c>
      <c r="K267" s="190"/>
      <c r="L267" s="204"/>
      <c r="M267" s="204"/>
      <c r="N267" s="190"/>
      <c r="O267" s="190"/>
      <c r="P267" s="190"/>
      <c r="Q267" s="190" t="s">
        <v>860</v>
      </c>
      <c r="R267" s="190" t="s">
        <v>871</v>
      </c>
      <c r="S267" s="190" t="s">
        <v>871</v>
      </c>
      <c r="T267" s="190" t="s">
        <v>23</v>
      </c>
      <c r="U267" s="190"/>
      <c r="V267" s="17"/>
      <c r="W267" s="17"/>
      <c r="X267" s="236"/>
      <c r="Y267" s="245"/>
      <c r="Z267" s="48"/>
      <c r="AA267" s="48"/>
      <c r="AB267" s="48"/>
      <c r="AC267" s="48"/>
      <c r="AD267" s="246"/>
      <c r="AE267" s="245"/>
      <c r="AF267" s="48"/>
      <c r="AG267" s="48"/>
      <c r="AH267" s="48"/>
      <c r="AI267" s="48"/>
      <c r="AJ267" s="48"/>
      <c r="AK267" s="48"/>
      <c r="AL267" s="48"/>
      <c r="AM267" s="48"/>
      <c r="AN267" s="48"/>
      <c r="AO267" s="48"/>
      <c r="AP267" s="246"/>
      <c r="AQ267" s="245"/>
      <c r="AR267" s="48"/>
      <c r="AS267" s="48"/>
      <c r="AT267" s="48"/>
      <c r="AU267" s="48"/>
      <c r="AV267" s="48"/>
      <c r="AW267" s="48"/>
      <c r="AX267" s="48"/>
      <c r="AY267" s="48"/>
      <c r="AZ267" s="48"/>
      <c r="BA267" s="48"/>
      <c r="BB267" s="246"/>
      <c r="BC267" s="245"/>
      <c r="BD267" s="48"/>
      <c r="BE267" s="48"/>
      <c r="BF267" s="48"/>
      <c r="BG267" s="48"/>
      <c r="BH267" s="48"/>
      <c r="BI267" s="48"/>
      <c r="BJ267" s="48"/>
      <c r="BK267" s="48"/>
      <c r="BL267" s="48"/>
      <c r="BM267" s="48"/>
      <c r="BN267" s="246"/>
    </row>
    <row r="268" spans="1:66" s="224" customFormat="1" ht="31">
      <c r="A268" s="295"/>
      <c r="B268" s="189" t="s">
        <v>851</v>
      </c>
      <c r="C268" s="189" t="s">
        <v>452</v>
      </c>
      <c r="D268" s="190" t="s">
        <v>453</v>
      </c>
      <c r="E268" s="190" t="s">
        <v>447</v>
      </c>
      <c r="F268" s="190" t="s">
        <v>852</v>
      </c>
      <c r="G268" s="190" t="s">
        <v>454</v>
      </c>
      <c r="H268" s="190" t="s">
        <v>853</v>
      </c>
      <c r="I268" s="190" t="s">
        <v>854</v>
      </c>
      <c r="J268" s="190" t="s">
        <v>455</v>
      </c>
      <c r="K268" s="190"/>
      <c r="L268" s="204"/>
      <c r="M268" s="204"/>
      <c r="N268" s="190"/>
      <c r="O268" s="190"/>
      <c r="P268" s="190"/>
      <c r="Q268" s="190" t="s">
        <v>860</v>
      </c>
      <c r="R268" s="190" t="s">
        <v>871</v>
      </c>
      <c r="S268" s="190" t="s">
        <v>871</v>
      </c>
      <c r="T268" s="190" t="s">
        <v>23</v>
      </c>
      <c r="U268" s="190"/>
      <c r="V268" s="17"/>
      <c r="W268" s="17"/>
      <c r="X268" s="236"/>
      <c r="Y268" s="245"/>
      <c r="Z268" s="48"/>
      <c r="AA268" s="48"/>
      <c r="AB268" s="48"/>
      <c r="AC268" s="48"/>
      <c r="AD268" s="246"/>
      <c r="AE268" s="245"/>
      <c r="AF268" s="48"/>
      <c r="AG268" s="48"/>
      <c r="AH268" s="48"/>
      <c r="AI268" s="48"/>
      <c r="AJ268" s="48"/>
      <c r="AK268" s="48"/>
      <c r="AL268" s="48"/>
      <c r="AM268" s="48"/>
      <c r="AN268" s="48"/>
      <c r="AO268" s="48"/>
      <c r="AP268" s="246"/>
      <c r="AQ268" s="245"/>
      <c r="AR268" s="48"/>
      <c r="AS268" s="48"/>
      <c r="AT268" s="48"/>
      <c r="AU268" s="48"/>
      <c r="AV268" s="48"/>
      <c r="AW268" s="48"/>
      <c r="AX268" s="48"/>
      <c r="AY268" s="48"/>
      <c r="AZ268" s="48"/>
      <c r="BA268" s="48"/>
      <c r="BB268" s="246"/>
      <c r="BC268" s="245"/>
      <c r="BD268" s="48"/>
      <c r="BE268" s="48"/>
      <c r="BF268" s="48"/>
      <c r="BG268" s="48"/>
      <c r="BH268" s="48"/>
      <c r="BI268" s="48"/>
      <c r="BJ268" s="48"/>
      <c r="BK268" s="48"/>
      <c r="BL268" s="48"/>
      <c r="BM268" s="48"/>
      <c r="BN268" s="246"/>
    </row>
    <row r="269" spans="1:66" s="263" customFormat="1" ht="78" thickBot="1">
      <c r="A269" s="296"/>
      <c r="B269" s="258" t="s">
        <v>456</v>
      </c>
      <c r="C269" s="258" t="s">
        <v>855</v>
      </c>
      <c r="D269" s="259" t="s">
        <v>856</v>
      </c>
      <c r="E269" s="259" t="s">
        <v>457</v>
      </c>
      <c r="F269" s="259" t="s">
        <v>857</v>
      </c>
      <c r="G269" s="259" t="s">
        <v>858</v>
      </c>
      <c r="H269" s="259" t="s">
        <v>858</v>
      </c>
      <c r="I269" s="259" t="s">
        <v>858</v>
      </c>
      <c r="J269" s="259" t="s">
        <v>458</v>
      </c>
      <c r="K269" s="259"/>
      <c r="L269" s="260"/>
      <c r="M269" s="260"/>
      <c r="N269" s="259"/>
      <c r="O269" s="259"/>
      <c r="P269" s="259"/>
      <c r="Q269" s="259" t="s">
        <v>861</v>
      </c>
      <c r="R269" s="259" t="s">
        <v>871</v>
      </c>
      <c r="S269" s="259" t="s">
        <v>871</v>
      </c>
      <c r="T269" s="259" t="s">
        <v>23</v>
      </c>
      <c r="U269" s="259"/>
      <c r="V269" s="261"/>
      <c r="W269" s="261"/>
      <c r="X269" s="262"/>
      <c r="Y269" s="251"/>
      <c r="Z269" s="252"/>
      <c r="AA269" s="252"/>
      <c r="AB269" s="252"/>
      <c r="AC269" s="252"/>
      <c r="AD269" s="253"/>
      <c r="AE269" s="251"/>
      <c r="AF269" s="252"/>
      <c r="AG269" s="252"/>
      <c r="AH269" s="252"/>
      <c r="AI269" s="252"/>
      <c r="AJ269" s="252"/>
      <c r="AK269" s="252"/>
      <c r="AL269" s="252"/>
      <c r="AM269" s="252"/>
      <c r="AN269" s="252"/>
      <c r="AO269" s="252"/>
      <c r="AP269" s="253"/>
      <c r="AQ269" s="251"/>
      <c r="AR269" s="252"/>
      <c r="AS269" s="252"/>
      <c r="AT269" s="252"/>
      <c r="AU269" s="252"/>
      <c r="AV269" s="252"/>
      <c r="AW269" s="252"/>
      <c r="AX269" s="252"/>
      <c r="AY269" s="252"/>
      <c r="AZ269" s="252"/>
      <c r="BA269" s="252"/>
      <c r="BB269" s="253"/>
      <c r="BC269" s="251"/>
      <c r="BD269" s="252"/>
      <c r="BE269" s="252"/>
      <c r="BF269" s="252"/>
      <c r="BG269" s="252"/>
      <c r="BH269" s="252"/>
      <c r="BI269" s="252"/>
      <c r="BJ269" s="252"/>
      <c r="BK269" s="252"/>
      <c r="BL269" s="252"/>
      <c r="BM269" s="252"/>
      <c r="BN269" s="253"/>
    </row>
  </sheetData>
  <sheetProtection formatRows="0" insertRows="0" deleteRows="0"/>
  <autoFilter ref="D1:X215" xr:uid="{00000000-0009-0000-0000-000001000000}"/>
  <mergeCells count="320">
    <mergeCell ref="A211:A215"/>
    <mergeCell ref="A138:A195"/>
    <mergeCell ref="A196:A203"/>
    <mergeCell ref="A204:A210"/>
    <mergeCell ref="B143:B147"/>
    <mergeCell ref="B151:B154"/>
    <mergeCell ref="B155:B157"/>
    <mergeCell ref="B158:B160"/>
    <mergeCell ref="B162:B170"/>
    <mergeCell ref="B173:B174"/>
    <mergeCell ref="B175:B178"/>
    <mergeCell ref="B179:B183"/>
    <mergeCell ref="B199:B200"/>
    <mergeCell ref="B185:B186"/>
    <mergeCell ref="B188:B189"/>
    <mergeCell ref="B191:B195"/>
    <mergeCell ref="U1:U3"/>
    <mergeCell ref="E4:E5"/>
    <mergeCell ref="B4:B5"/>
    <mergeCell ref="K1:K3"/>
    <mergeCell ref="N1:N3"/>
    <mergeCell ref="E1:E3"/>
    <mergeCell ref="L1:L3"/>
    <mergeCell ref="O1:O3"/>
    <mergeCell ref="Q1:Q3"/>
    <mergeCell ref="P1:P3"/>
    <mergeCell ref="F1:F3"/>
    <mergeCell ref="G1:G3"/>
    <mergeCell ref="H1:H3"/>
    <mergeCell ref="I1:I3"/>
    <mergeCell ref="J1:J3"/>
    <mergeCell ref="A115:A137"/>
    <mergeCell ref="S1:S3"/>
    <mergeCell ref="T1:T3"/>
    <mergeCell ref="J21:J25"/>
    <mergeCell ref="K34:K42"/>
    <mergeCell ref="K43:K49"/>
    <mergeCell ref="A34:A59"/>
    <mergeCell ref="J31:J32"/>
    <mergeCell ref="A21:A32"/>
    <mergeCell ref="B31:B32"/>
    <mergeCell ref="A4:A20"/>
    <mergeCell ref="B19:B20"/>
    <mergeCell ref="A1:A3"/>
    <mergeCell ref="A90:A114"/>
    <mergeCell ref="J117:J121"/>
    <mergeCell ref="I122:I123"/>
    <mergeCell ref="J122:J123"/>
    <mergeCell ref="I117:I121"/>
    <mergeCell ref="H131:H132"/>
    <mergeCell ref="I131:I132"/>
    <mergeCell ref="J131:J132"/>
    <mergeCell ref="G124:G125"/>
    <mergeCell ref="H124:H125"/>
    <mergeCell ref="I124:I125"/>
    <mergeCell ref="AQ2:BB2"/>
    <mergeCell ref="R1:R3"/>
    <mergeCell ref="C31:C32"/>
    <mergeCell ref="B21:B25"/>
    <mergeCell ref="C21:C22"/>
    <mergeCell ref="E21:E22"/>
    <mergeCell ref="C23:C25"/>
    <mergeCell ref="T21:T22"/>
    <mergeCell ref="U21:U22"/>
    <mergeCell ref="V21:V22"/>
    <mergeCell ref="W21:W22"/>
    <mergeCell ref="P21:P22"/>
    <mergeCell ref="B13:B16"/>
    <mergeCell ref="K13:K16"/>
    <mergeCell ref="R21:R22"/>
    <mergeCell ref="R23:R25"/>
    <mergeCell ref="R31:R32"/>
    <mergeCell ref="D1:D3"/>
    <mergeCell ref="M1:M3"/>
    <mergeCell ref="X1:X3"/>
    <mergeCell ref="Y1:BN1"/>
    <mergeCell ref="Y2:AD2"/>
    <mergeCell ref="V1:V3"/>
    <mergeCell ref="W1:W3"/>
    <mergeCell ref="BC2:BN2"/>
    <mergeCell ref="C1:C3"/>
    <mergeCell ref="B63:B64"/>
    <mergeCell ref="A60:A79"/>
    <mergeCell ref="C63:C64"/>
    <mergeCell ref="B68:B72"/>
    <mergeCell ref="B138:B142"/>
    <mergeCell ref="C138:C142"/>
    <mergeCell ref="B115:B121"/>
    <mergeCell ref="C115:C116"/>
    <mergeCell ref="C117:C121"/>
    <mergeCell ref="B124:B125"/>
    <mergeCell ref="C124:C125"/>
    <mergeCell ref="B131:B132"/>
    <mergeCell ref="B134:B135"/>
    <mergeCell ref="C134:C135"/>
    <mergeCell ref="B136:B137"/>
    <mergeCell ref="E115:E116"/>
    <mergeCell ref="F115:F116"/>
    <mergeCell ref="G115:G116"/>
    <mergeCell ref="I115:I116"/>
    <mergeCell ref="J115:J116"/>
    <mergeCell ref="B1:B3"/>
    <mergeCell ref="AE2:AP2"/>
    <mergeCell ref="C149:C150"/>
    <mergeCell ref="C162:C165"/>
    <mergeCell ref="C173:C174"/>
    <mergeCell ref="G127:G128"/>
    <mergeCell ref="H127:H128"/>
    <mergeCell ref="H134:H135"/>
    <mergeCell ref="B34:B42"/>
    <mergeCell ref="B43:B49"/>
    <mergeCell ref="B83:B89"/>
    <mergeCell ref="B127:B129"/>
    <mergeCell ref="C127:C129"/>
    <mergeCell ref="F128:F129"/>
    <mergeCell ref="D119:D121"/>
    <mergeCell ref="B122:B123"/>
    <mergeCell ref="C122:C123"/>
    <mergeCell ref="G122:G123"/>
    <mergeCell ref="H122:H123"/>
    <mergeCell ref="D117:D118"/>
    <mergeCell ref="E117:E121"/>
    <mergeCell ref="G117:G121"/>
    <mergeCell ref="H117:H121"/>
    <mergeCell ref="G131:G132"/>
    <mergeCell ref="K115:K116"/>
    <mergeCell ref="K117:K121"/>
    <mergeCell ref="K122:K123"/>
    <mergeCell ref="K124:K125"/>
    <mergeCell ref="K127:K128"/>
    <mergeCell ref="K131:K132"/>
    <mergeCell ref="K136:K137"/>
    <mergeCell ref="K134:K135"/>
    <mergeCell ref="C136:C137"/>
    <mergeCell ref="E136:E137"/>
    <mergeCell ref="G136:G137"/>
    <mergeCell ref="H136:H137"/>
    <mergeCell ref="I136:I137"/>
    <mergeCell ref="E134:E135"/>
    <mergeCell ref="G134:G135"/>
    <mergeCell ref="I134:I135"/>
    <mergeCell ref="J134:J135"/>
    <mergeCell ref="E131:E132"/>
    <mergeCell ref="J124:J125"/>
    <mergeCell ref="I127:I128"/>
    <mergeCell ref="J127:J128"/>
    <mergeCell ref="J136:J137"/>
    <mergeCell ref="K21:K25"/>
    <mergeCell ref="K30:K32"/>
    <mergeCell ref="M31:M32"/>
    <mergeCell ref="L31:L32"/>
    <mergeCell ref="N31:N32"/>
    <mergeCell ref="O31:O32"/>
    <mergeCell ref="Q31:Q32"/>
    <mergeCell ref="M21:M22"/>
    <mergeCell ref="M23:M25"/>
    <mergeCell ref="N21:N22"/>
    <mergeCell ref="O21:O22"/>
    <mergeCell ref="N23:N25"/>
    <mergeCell ref="O23:O25"/>
    <mergeCell ref="L21:L22"/>
    <mergeCell ref="L23:L25"/>
    <mergeCell ref="L63:L64"/>
    <mergeCell ref="M63:M64"/>
    <mergeCell ref="N63:N64"/>
    <mergeCell ref="O63:O64"/>
    <mergeCell ref="Q63:Q64"/>
    <mergeCell ref="S63:S64"/>
    <mergeCell ref="T63:T64"/>
    <mergeCell ref="U63:U64"/>
    <mergeCell ref="Q21:Q22"/>
    <mergeCell ref="Q23:Q25"/>
    <mergeCell ref="S21:S22"/>
    <mergeCell ref="L61:L62"/>
    <mergeCell ref="M136:M137"/>
    <mergeCell ref="L115:L116"/>
    <mergeCell ref="M115:M116"/>
    <mergeCell ref="N115:N116"/>
    <mergeCell ref="O115:O116"/>
    <mergeCell ref="Q115:Q116"/>
    <mergeCell ref="M117:M121"/>
    <mergeCell ref="M122:M123"/>
    <mergeCell ref="U115:U116"/>
    <mergeCell ref="P115:P116"/>
    <mergeCell ref="S115:S116"/>
    <mergeCell ref="T115:T116"/>
    <mergeCell ref="N124:N126"/>
    <mergeCell ref="N127:N128"/>
    <mergeCell ref="N134:N135"/>
    <mergeCell ref="O117:O121"/>
    <mergeCell ref="O122:O123"/>
    <mergeCell ref="O124:O126"/>
    <mergeCell ref="O127:O128"/>
    <mergeCell ref="O134:O135"/>
    <mergeCell ref="M124:M126"/>
    <mergeCell ref="M127:M128"/>
    <mergeCell ref="M134:M135"/>
    <mergeCell ref="T136:T137"/>
    <mergeCell ref="Q134:Q135"/>
    <mergeCell ref="Q136:Q137"/>
    <mergeCell ref="S117:S121"/>
    <mergeCell ref="S122:S123"/>
    <mergeCell ref="S127:S128"/>
    <mergeCell ref="S134:S135"/>
    <mergeCell ref="S136:S137"/>
    <mergeCell ref="R134:R135"/>
    <mergeCell ref="R136:R137"/>
    <mergeCell ref="S124:S125"/>
    <mergeCell ref="Q124:Q125"/>
    <mergeCell ref="S149:S150"/>
    <mergeCell ref="T149:T150"/>
    <mergeCell ref="U149:U150"/>
    <mergeCell ref="U117:U121"/>
    <mergeCell ref="U122:U123"/>
    <mergeCell ref="U124:U126"/>
    <mergeCell ref="U127:U128"/>
    <mergeCell ref="U134:U135"/>
    <mergeCell ref="U136:U137"/>
    <mergeCell ref="T124:T125"/>
    <mergeCell ref="W173:W174"/>
    <mergeCell ref="Q162:Q165"/>
    <mergeCell ref="S162:S165"/>
    <mergeCell ref="T162:T165"/>
    <mergeCell ref="U162:U165"/>
    <mergeCell ref="V162:V165"/>
    <mergeCell ref="W162:W165"/>
    <mergeCell ref="R162:R165"/>
    <mergeCell ref="R173:R174"/>
    <mergeCell ref="S173:S174"/>
    <mergeCell ref="T173:T174"/>
    <mergeCell ref="U173:U174"/>
    <mergeCell ref="V173:V174"/>
    <mergeCell ref="R115:R116"/>
    <mergeCell ref="R117:R121"/>
    <mergeCell ref="R122:R123"/>
    <mergeCell ref="R127:R128"/>
    <mergeCell ref="L80:L81"/>
    <mergeCell ref="A80:A89"/>
    <mergeCell ref="V149:V150"/>
    <mergeCell ref="W149:W150"/>
    <mergeCell ref="P149:P150"/>
    <mergeCell ref="P117:P121"/>
    <mergeCell ref="P122:P123"/>
    <mergeCell ref="P124:P126"/>
    <mergeCell ref="P127:P128"/>
    <mergeCell ref="P134:P135"/>
    <mergeCell ref="P136:P137"/>
    <mergeCell ref="T117:T121"/>
    <mergeCell ref="T122:T123"/>
    <mergeCell ref="T127:T128"/>
    <mergeCell ref="T134:T135"/>
    <mergeCell ref="R138:R142"/>
    <mergeCell ref="R144:R145"/>
    <mergeCell ref="R149:R150"/>
    <mergeCell ref="R124:R125"/>
    <mergeCell ref="Q138:Q142"/>
    <mergeCell ref="V63:V64"/>
    <mergeCell ref="W63:W64"/>
    <mergeCell ref="P63:P64"/>
    <mergeCell ref="S23:S25"/>
    <mergeCell ref="T23:T25"/>
    <mergeCell ref="U23:U25"/>
    <mergeCell ref="V23:V25"/>
    <mergeCell ref="W23:W25"/>
    <mergeCell ref="P23:P25"/>
    <mergeCell ref="S31:S32"/>
    <mergeCell ref="T31:T32"/>
    <mergeCell ref="U31:U32"/>
    <mergeCell ref="P31:P32"/>
    <mergeCell ref="V31:V32"/>
    <mergeCell ref="W31:W32"/>
    <mergeCell ref="R63:R64"/>
    <mergeCell ref="E252:E258"/>
    <mergeCell ref="A246:A264"/>
    <mergeCell ref="A265:A269"/>
    <mergeCell ref="B265:B266"/>
    <mergeCell ref="M138:M142"/>
    <mergeCell ref="L138:L195"/>
    <mergeCell ref="N138:N195"/>
    <mergeCell ref="M173:M174"/>
    <mergeCell ref="Q173:Q174"/>
    <mergeCell ref="O138:O195"/>
    <mergeCell ref="P156:P195"/>
    <mergeCell ref="M162:M165"/>
    <mergeCell ref="M144:M145"/>
    <mergeCell ref="Q144:Q145"/>
    <mergeCell ref="M149:M150"/>
    <mergeCell ref="P144:P145"/>
    <mergeCell ref="Q149:Q150"/>
    <mergeCell ref="B196:B197"/>
    <mergeCell ref="B202:B203"/>
    <mergeCell ref="A216:A222"/>
    <mergeCell ref="A223:A227"/>
    <mergeCell ref="A228:A245"/>
    <mergeCell ref="C144:C145"/>
    <mergeCell ref="B149:B150"/>
    <mergeCell ref="L117:L121"/>
    <mergeCell ref="L122:L123"/>
    <mergeCell ref="L124:L126"/>
    <mergeCell ref="L127:L128"/>
    <mergeCell ref="L134:L135"/>
    <mergeCell ref="L136:L137"/>
    <mergeCell ref="W138:W142"/>
    <mergeCell ref="P138:P142"/>
    <mergeCell ref="U144:U145"/>
    <mergeCell ref="V144:V145"/>
    <mergeCell ref="W144:W145"/>
    <mergeCell ref="N136:N137"/>
    <mergeCell ref="N117:N121"/>
    <mergeCell ref="N122:N123"/>
    <mergeCell ref="S138:S142"/>
    <mergeCell ref="T138:T142"/>
    <mergeCell ref="S144:S145"/>
    <mergeCell ref="T144:T145"/>
    <mergeCell ref="U138:U142"/>
    <mergeCell ref="V138:V142"/>
    <mergeCell ref="O136:O137"/>
    <mergeCell ref="Q117:Q121"/>
    <mergeCell ref="Q122:Q123"/>
    <mergeCell ref="Q127:Q128"/>
  </mergeCells>
  <dataValidations count="1">
    <dataValidation allowBlank="1" showErrorMessage="1" sqref="A1:C1 BO1:XFD1 M1:T1 E1 E4 K43:L43 E34:F50 B61 C143:C144 B138:B149 C146:C149 B126 K117:L117 K122:L122 K17:K21 K124:L124 K130:L131 K133:L134 K136:L136 C138 D1:D50 A138:A228 B151:B199 B201:B202 K26:L30 K34:L34 K127:L127 L63 Q270:T1048576 L138 V1:W1 C130:C133 L55:L61 A80 D56:E1048576 G14:I1048576 J26:J1048576 B90:B115 Y2:XFD1048576 X1:X1048576 B6:B13 B21:B31 F1:K13 A21 A4:B4 B17:B19 J14:J21 C4:C21 N117:O138 P117:P156 L1:L21 L65:L80 U1:U31 N4:O31 P1:P31 E6:E33 F14:F33 O210:P210 V4:W1048576 C23:C31 B80:B86 N196:P209 M270:M1048576 C34:C49 C51:C63 D51:F55 K51:L54 A270:A1048576 A265 A115 L196:L1048576 F130:F1048576 N211:P1048576 K138:K1048576 C151:C1048576 U117:U1048576 B204:B1048576 L82:L115 A90 C65:C127 U34:U115 K55:K115 N34:P115 F56:F128" xr:uid="{00000000-0002-0000-0100-000000000000}"/>
  </dataValidations>
  <printOptions horizontalCentered="1" verticalCentered="1"/>
  <pageMargins left="0" right="0" top="0" bottom="0" header="0" footer="0"/>
  <pageSetup paperSize="9" scale="18" fitToHeight="18" orientation="landscape" horizontalDpi="4294967295" verticalDpi="4294967295"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3000000}">
          <x14:formula1>
            <xm:f>'Opções do menu de seleção'!$D$2:$D$4</xm:f>
          </x14:formula1>
          <xm:sqref>N210</xm:sqref>
        </x14:dataValidation>
        <x14:dataValidation type="list" allowBlank="1" showInputMessage="1" showErrorMessage="1" xr:uid="{00B26661-7CE1-4536-A59B-B5F4FE1709A3}">
          <x14:formula1>
            <xm:f>'Opções do menu de seleção'!$B$2:$B$16</xm:f>
          </x14:formula1>
          <xm:sqref>S4:S269</xm:sqref>
        </x14:dataValidation>
        <x14:dataValidation type="list" allowBlank="1" showInputMessage="1" showErrorMessage="1" xr:uid="{28D334AC-F36B-40F5-A588-7892135AAECD}">
          <x14:formula1>
            <xm:f>'Opções do menu de seleção'!$D$7:$D$9</xm:f>
          </x14:formula1>
          <xm:sqref>T4:T269</xm:sqref>
        </x14:dataValidation>
        <x14:dataValidation type="list" allowBlank="1" showInputMessage="1" showErrorMessage="1" xr:uid="{86BEAAD9-2355-4E9E-B128-759BECCB9405}">
          <x14:formula1>
            <xm:f>'Opções do menu de seleção'!$D$12:$D$15</xm:f>
          </x14:formula1>
          <xm:sqref>Q4:Q269</xm:sqref>
        </x14:dataValidation>
        <x14:dataValidation type="list" allowBlank="1" showInputMessage="1" showErrorMessage="1" xr:uid="{51408BA6-D5D7-4122-887C-FFB0B879939C}">
          <x14:formula1>
            <xm:f>'Opções do menu de seleção'!$D$2:$D$4</xm:f>
          </x14:formula1>
          <xm:sqref>M4:M269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A1:D24"/>
  <sheetViews>
    <sheetView showGridLines="0" zoomScale="80" zoomScaleNormal="80" workbookViewId="0">
      <selection activeCell="B1" sqref="B1"/>
    </sheetView>
  </sheetViews>
  <sheetFormatPr defaultColWidth="8.81640625" defaultRowHeight="14.5"/>
  <cols>
    <col min="1" max="1" width="2.1796875" style="130" customWidth="1"/>
    <col min="2" max="2" width="17.54296875" style="130" customWidth="1"/>
    <col min="3" max="3" width="2.453125" style="130" customWidth="1"/>
    <col min="4" max="4" width="34" style="130" customWidth="1"/>
    <col min="5" max="16384" width="8.81640625" style="130"/>
  </cols>
  <sheetData>
    <row r="1" spans="1:4">
      <c r="A1" s="128"/>
      <c r="B1" s="129" t="s">
        <v>19</v>
      </c>
      <c r="D1" s="129" t="s">
        <v>0</v>
      </c>
    </row>
    <row r="2" spans="1:4">
      <c r="A2" s="131"/>
      <c r="B2" s="132" t="s">
        <v>31</v>
      </c>
      <c r="D2" s="132" t="s">
        <v>38</v>
      </c>
    </row>
    <row r="3" spans="1:4">
      <c r="A3" s="131"/>
      <c r="B3" s="132" t="s">
        <v>18</v>
      </c>
      <c r="D3" s="132" t="s">
        <v>39</v>
      </c>
    </row>
    <row r="4" spans="1:4" ht="15" thickBot="1">
      <c r="A4" s="131"/>
      <c r="B4" s="132" t="s">
        <v>869</v>
      </c>
      <c r="D4" s="133" t="s">
        <v>26</v>
      </c>
    </row>
    <row r="5" spans="1:4" ht="15" thickBot="1">
      <c r="A5" s="131"/>
      <c r="B5" s="132" t="s">
        <v>17</v>
      </c>
    </row>
    <row r="6" spans="1:4">
      <c r="A6" s="131"/>
      <c r="B6" s="132" t="s">
        <v>14</v>
      </c>
      <c r="D6" s="129" t="s">
        <v>20</v>
      </c>
    </row>
    <row r="7" spans="1:4">
      <c r="A7" s="131"/>
      <c r="B7" s="132" t="s">
        <v>30</v>
      </c>
      <c r="D7" s="132" t="s">
        <v>23</v>
      </c>
    </row>
    <row r="8" spans="1:4" ht="29">
      <c r="A8" s="131"/>
      <c r="B8" s="132" t="s">
        <v>870</v>
      </c>
      <c r="D8" s="132" t="s">
        <v>22</v>
      </c>
    </row>
    <row r="9" spans="1:4" ht="15" thickBot="1">
      <c r="A9" s="131"/>
      <c r="B9" s="132" t="s">
        <v>169</v>
      </c>
      <c r="D9" s="133" t="s">
        <v>24</v>
      </c>
    </row>
    <row r="10" spans="1:4" ht="15" thickBot="1">
      <c r="A10" s="134"/>
      <c r="B10" s="132" t="s">
        <v>15</v>
      </c>
    </row>
    <row r="11" spans="1:4">
      <c r="A11" s="134"/>
      <c r="B11" s="132" t="s">
        <v>25</v>
      </c>
      <c r="D11" s="129" t="s">
        <v>863</v>
      </c>
    </row>
    <row r="12" spans="1:4">
      <c r="A12" s="134"/>
      <c r="B12" s="132" t="s">
        <v>33</v>
      </c>
      <c r="D12" s="132" t="s">
        <v>859</v>
      </c>
    </row>
    <row r="13" spans="1:4">
      <c r="B13" s="132" t="s">
        <v>32</v>
      </c>
      <c r="D13" s="132" t="s">
        <v>860</v>
      </c>
    </row>
    <row r="14" spans="1:4" ht="29">
      <c r="A14" s="134"/>
      <c r="B14" s="132" t="s">
        <v>871</v>
      </c>
      <c r="D14" s="132" t="s">
        <v>861</v>
      </c>
    </row>
    <row r="15" spans="1:4" ht="15" thickBot="1">
      <c r="A15" s="134"/>
      <c r="B15" s="132" t="s">
        <v>16</v>
      </c>
      <c r="D15" s="133" t="s">
        <v>862</v>
      </c>
    </row>
    <row r="16" spans="1:4" ht="15" thickBot="1">
      <c r="A16" s="134"/>
      <c r="B16" s="133" t="s">
        <v>34</v>
      </c>
    </row>
    <row r="17" spans="1:1">
      <c r="A17" s="134"/>
    </row>
    <row r="18" spans="1:1">
      <c r="A18" s="134"/>
    </row>
    <row r="19" spans="1:1">
      <c r="A19" s="134"/>
    </row>
    <row r="20" spans="1:1">
      <c r="A20" s="134"/>
    </row>
    <row r="21" spans="1:1">
      <c r="A21" s="134"/>
    </row>
    <row r="22" spans="1:1">
      <c r="A22" s="134"/>
    </row>
    <row r="23" spans="1:1">
      <c r="A23" s="134"/>
    </row>
    <row r="24" spans="1:1">
      <c r="A24" s="134"/>
    </row>
  </sheetData>
  <sortState ref="D10:D12">
    <sortCondition ref="D10"/>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0D5142878FC39449CD64D113624CCD5" ma:contentTypeVersion="10" ma:contentTypeDescription="Create a new document." ma:contentTypeScope="" ma:versionID="6d5aad74e7d02e2f61f61cdb1e1e016f">
  <xsd:schema xmlns:xsd="http://www.w3.org/2001/XMLSchema" xmlns:xs="http://www.w3.org/2001/XMLSchema" xmlns:p="http://schemas.microsoft.com/office/2006/metadata/properties" xmlns:ns2="88880e0c-9915-4894-9f31-ec8974e1416b" xmlns:ns3="71c5dfe6-dac7-4977-a337-d41ed5e79b5a" targetNamespace="http://schemas.microsoft.com/office/2006/metadata/properties" ma:root="true" ma:fieldsID="822e89a7d9437fb950c537fad9ce6a2e" ns2:_="" ns3:_="">
    <xsd:import namespace="88880e0c-9915-4894-9f31-ec8974e1416b"/>
    <xsd:import namespace="71c5dfe6-dac7-4977-a337-d41ed5e79b5a"/>
    <xsd:element name="properties">
      <xsd:complexType>
        <xsd:sequence>
          <xsd:element name="documentManagement">
            <xsd:complexType>
              <xsd:all>
                <xsd:element ref="ns2:SharedWithUsers" minOccurs="0"/>
                <xsd:element ref="ns2:SharedWithDetails" minOccurs="0"/>
                <xsd:element ref="ns2:LastSharedByTime" minOccurs="0"/>
                <xsd:element ref="ns2:LastSharedByUser" minOccurs="0"/>
                <xsd:element ref="ns3:MediaServiceMetadata" minOccurs="0"/>
                <xsd:element ref="ns3:MediaServiceFastMetadata" minOccurs="0"/>
                <xsd:element ref="ns3:MediaServiceAutoTags" minOccurs="0"/>
                <xsd:element ref="ns3:MediaServiceDateTaken"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880e0c-9915-4894-9f31-ec8974e1416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Time" ma:index="10" nillable="true" ma:displayName="Last Shared By Time" ma:description="" ma:internalName="LastSharedByTime" ma:readOnly="true">
      <xsd:simpleType>
        <xsd:restriction base="dms:DateTime"/>
      </xsd:simpleType>
    </xsd:element>
    <xsd:element name="LastSharedByUser" ma:index="11" nillable="true" ma:displayName="Last Shared By User" ma:description="" ma:internalName="LastSharedByUse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c5dfe6-dac7-4977-a337-d41ed5e79b5a"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Tags" ma:index="14" nillable="true" ma:displayName="MediaServiceAutoTags" ma:description="" ma:internalName="MediaServiceAutoTags" ma:readOnly="true">
      <xsd:simpleType>
        <xsd:restriction base="dms:Text"/>
      </xsd:simpleType>
    </xsd:element>
    <xsd:element name="MediaServiceDateTaken" ma:index="15" nillable="true" ma:displayName="MediaServiceDateTaken" ma:description="" ma:hidden="true" ma:internalName="MediaServiceDateTaken"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F034EF-78E2-4798-8352-521A27D46B39}">
  <ds:schemaRefs>
    <ds:schemaRef ds:uri="http://purl.org/dc/terms/"/>
    <ds:schemaRef ds:uri="http://schemas.openxmlformats.org/package/2006/metadata/core-properties"/>
    <ds:schemaRef ds:uri="http://purl.org/dc/dcmitype/"/>
    <ds:schemaRef ds:uri="http://schemas.microsoft.com/office/infopath/2007/PartnerControls"/>
    <ds:schemaRef ds:uri="71c5dfe6-dac7-4977-a337-d41ed5e79b5a"/>
    <ds:schemaRef ds:uri="http://purl.org/dc/elements/1.1/"/>
    <ds:schemaRef ds:uri="http://schemas.microsoft.com/office/2006/documentManagement/types"/>
    <ds:schemaRef ds:uri="88880e0c-9915-4894-9f31-ec8974e1416b"/>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1EB55574-BE8A-4501-AF26-933A564C9AEE}">
  <ds:schemaRefs>
    <ds:schemaRef ds:uri="http://schemas.microsoft.com/sharepoint/v3/contenttype/forms"/>
  </ds:schemaRefs>
</ds:datastoreItem>
</file>

<file path=customXml/itemProps3.xml><?xml version="1.0" encoding="utf-8"?>
<ds:datastoreItem xmlns:ds="http://schemas.openxmlformats.org/officeDocument/2006/customXml" ds:itemID="{29CC1AA3-03B6-494B-A54F-8A982BD1CF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880e0c-9915-4894-9f31-ec8974e1416b"/>
    <ds:schemaRef ds:uri="71c5dfe6-dac7-4977-a337-d41ed5e79b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Sumário Executivo</vt:lpstr>
      <vt:lpstr>Plano 3 ANOS NDC MOZ</vt:lpstr>
      <vt:lpstr>Opções do menu de seleção</vt:lpstr>
      <vt:lpstr>'Plano 3 ANOS NDC MOZ'!Print_Titles</vt:lpstr>
    </vt:vector>
  </TitlesOfParts>
  <Company>University of Wolverhampton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JoaquimLeite@ndcpartnership.org</dc:creator>
  <cp:lastModifiedBy>Joaquim L R Ferreira Leite-ndc</cp:lastModifiedBy>
  <cp:revision/>
  <cp:lastPrinted>2018-11-12T21:09:30Z</cp:lastPrinted>
  <dcterms:created xsi:type="dcterms:W3CDTF">2017-07-22T22:41:39Z</dcterms:created>
  <dcterms:modified xsi:type="dcterms:W3CDTF">2018-11-20T14:01:50Z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0x01010060D5142878FC39449CD64D113624CCD5</vt:lpwstr>
  </property>
</Properties>
</file>